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9310206B-A748-4E5C-BDFE-2DF4095FFB40}" xr6:coauthVersionLast="47" xr6:coauthVersionMax="47" xr10:uidLastSave="{00000000-0000-0000-0000-000000000000}"/>
  <bookViews>
    <workbookView xWindow="2235" yWindow="1170" windowWidth="21600" windowHeight="11385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<sst xmlns="http://schemas.openxmlformats.org/spreadsheetml/2006/main" count="318" uniqueCount="220">
  <si>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</si>
  <si>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</si>
  <si>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</si>
  <si>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</si>
  <si>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</si>
  <si>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</si>
  <si>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</si>
  <si>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</si>
  <si>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</si>
  <si>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</si>
  <si>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</si>
  <si>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</si>
  <si>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</si>
  <si>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</si>
  <si>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</si>
  <si>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</si>
  <si>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</si>
  <si>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</si>
  <si>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</si>
  <si>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</si>
  <si>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</si>
  <si>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</si>
  <si>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</si>
  <si>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</si>
  <si>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</si>
  <si>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</si>
  <si>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</si>
  <si>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</si>
  <si>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</si>
  <si>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</si>
  <si>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</si>
  <si>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</si>
  <si>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</si>
  <si>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</si>
  <si>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</si>
  <si>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</si>
  <si>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</si>
  <si>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</si>
  <si>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</si>
  <si>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</si>
  <si>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</si>
  <si>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</si>
  <si>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</si>
  <si>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</si>
  <si>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</si>
  <si>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</si>
  <si>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</si>
  <si>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</si>
  <si>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</si>
  <si>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</si>
  <si>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</si>
  <si>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</si>
  <si>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</si>
  <si>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</si>
  <si>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</si>
  <si>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</si>
  <si>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</si>
  <si>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</si>
  <si>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</si>
  <si>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</si>
  <si>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</si>
  <si>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</si>
  <si>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</si>
  <si>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</si>
  <si>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</si>
  <si>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</si>
  <si>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</si>
  <si>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</si>
  <si>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</si>
  <si>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</si>
  <si>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</si>
  <si>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</si>
  <si>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</si>
  <si>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</si>
  <si>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</si>
  <si>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</si>
  <si>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</si>
  <si>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</si>
  <si>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</si>
  <si>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</si>
  <si>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</si>
  <si>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</si>
  <si>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</si>
  <si>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</si>
  <si>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</si>
  <si>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</si>
  <si>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</si>
  <si>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</si>
  <si>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</si>
  <si>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</si>
  <si>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</si>
  <si>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</si>
  <si>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</si>
  <si>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</si>
  <si>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</si>
  <si>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</si>
  <si>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</si>
  <si>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</si>
  <si>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</si>
  <si>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</si>
  <si>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</si>
  <si>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</si>
  <si>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</si>
  <si>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</si>
  <si>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</si>
  <si>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</si>
  <si>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</si>
  <si>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</si>
  <si>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</si>
  <si>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</si>
  <si>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</si>
  <si>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</si>
  <si>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</si>
  <si>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</si>
  <si>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</si>
  <si>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</si>
  <si>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</si>
  <si>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</si>
  <si>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</si>
  <si>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</si>
  <si>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</si>
  <si>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</si>
  <si>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</si>
  <si>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</si>
  <si>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</si>
  <si>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</si>
  <si>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</si>
  <si>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</si>
  <si>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</si>
  <si>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</si>
  <si>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</si>
  <si>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</si>
  <si>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</si>
  <si>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</si>
  <si>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</si>
  <si>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</si>
  <si>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</si>
  <si>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</si>
  <si>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</si>
  <si>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</si>
  <si>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</si>
  <si>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</si>
  <si>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</si>
  <si>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</si>
  <si>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</si>
  <si>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</si>
  <si>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</si>
  <si>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</si>
  <si>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</si>
  <si>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</si>
  <si>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</si>
  <si>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</si>
  <si>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</si>
  <si>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</si>
  <si>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</si>
  <si>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</si>
  <si>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</si>
  <si>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</si>
  <si>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</si>
  <si>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</si>
  <si>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</si>
  <si>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</si>
  <si>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</si>
  <si>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</si>
  <si>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</si>
  <si>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</si>
  <si>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</si>
  <si>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</si>
  <si>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</si>
  <si>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</si>
  <si>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</si>
  <si>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</si>
  <si>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</si>
  <si>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</si>
  <si>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</si>
  <si>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</si>
  <si>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</si>
  <si>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</si>
  <si>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</si>
  <si>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</si>
  <si>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</si>
  <si>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</si>
  <si>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</si>
  <si>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</si>
  <si>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</si>
  <si>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</si>
  <si>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</si>
  <si>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</si>
  <si>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</si>
  <si>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</si>
  <si>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</si>
  <si>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</si>
  <si>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</si>
  <si>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</si>
  <si>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</si>
  <si>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</si>
  <si>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</si>
  <si>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</si>
  <si>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</si>
  <si>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</si>
  <si>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</si>
  <si>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</si>
  <si>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</si>
  <si>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</si>
  <si>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</si>
  <si>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</si>
  <si>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</si>
  <si>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</si>
  <si>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</si>
  <si>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</si>
  <si>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</si>
  <si>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</si>
  <si>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</si>
  <si>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</si>
  <si>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</si>
  <si>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>安曇川駅周辺 【12/13～22】</t>
    <rPh sb="0" eb="3">
      <t>アドガワ</t>
    </rPh>
    <rPh sb="3" eb="6">
      <t>エキシュウヘン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</si>
  <si>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</si>
  <si>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1月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</si>
  <si>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①1/7～10  　②1/14～17 　③1/21～24 　④1/28～31　 　</t>
    </r>
    <rPh sb="6" eb="7">
      <t>カ</t>
    </rPh>
    <phoneticPr fontId="4"/>
  </si>
  <si>
    <t xml:space="preserve">(ＭＡＰ118）不動産チラシは分譲マンション　950-360＝590 </t>
    <rPh sb="15" eb="17">
      <t>ブンジョウ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</si>
</sst>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4" zoomScale="98" zoomScaleNormal="98" zoomScaleSheetLayoutView="100" workbookViewId="0">
      <selection activeCell="B81" sqref="B81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57" t="s">
        <v>217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R1" s="452" t="s">
        <v>213</v>
      </c>
      <c r="S1" s="452"/>
      <c r="T1" s="452"/>
      <c r="U1" s="452"/>
      <c r="V1" s="452"/>
      <c r="W1" s="452"/>
      <c r="X1" s="452"/>
      <c r="Y1" s="452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440" t="s">
        <v>218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2"/>
      <c r="N2" s="1"/>
      <c r="P2" s="61"/>
    </row>
    <row r="3" spans="1:34" ht="13.35" customHeight="1" x14ac:dyDescent="0.15">
      <c r="A3" s="443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5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15">
      <c r="A4" s="443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5"/>
      <c r="N4" s="458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408"/>
    </row>
    <row r="5" spans="1:34" ht="13.35" customHeight="1" thickBot="1" x14ac:dyDescent="0.2">
      <c r="A5" s="446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8"/>
      <c r="N5" s="449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409"/>
    </row>
    <row r="6" spans="1:34" ht="13.35" customHeight="1" thickBot="1" x14ac:dyDescent="0.2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49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409"/>
    </row>
    <row r="7" spans="1:34" ht="13.35" customHeight="1" thickBot="1" x14ac:dyDescent="0.2">
      <c r="A7" s="314" t="s">
        <v>207</v>
      </c>
      <c r="B7" s="325" t="s">
        <v>215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59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410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53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404"/>
    </row>
    <row r="9" spans="1:34" ht="13.35" customHeight="1" thickBot="1" x14ac:dyDescent="0.2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87"/>
      <c r="N9" s="451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411"/>
    </row>
    <row r="10" spans="1:34" ht="13.35" customHeight="1" x14ac:dyDescent="0.15">
      <c r="A10" s="453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88"/>
      <c r="N10" s="453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404"/>
    </row>
    <row r="11" spans="1:34" ht="13.35" customHeight="1" thickBot="1" x14ac:dyDescent="0.2">
      <c r="A11" s="451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89"/>
      <c r="N11" s="450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411"/>
    </row>
    <row r="12" spans="1:34" ht="13.35" customHeight="1" thickBot="1" x14ac:dyDescent="0.2">
      <c r="A12" s="111" t="s">
        <v>10</v>
      </c>
      <c r="B12" s="184" t="s">
        <v>198</v>
      </c>
      <c r="C12" s="113">
        <v>104</v>
      </c>
      <c r="D12" s="114">
        <f t="shared" si="1"/>
        <v>1570</v>
      </c>
      <c r="E12" s="115">
        <v>1310</v>
      </c>
      <c r="F12" s="116">
        <v>0</v>
      </c>
      <c r="G12" s="117">
        <v>260</v>
      </c>
      <c r="H12" s="330"/>
      <c r="I12" s="330"/>
      <c r="J12" s="330"/>
      <c r="K12" s="330"/>
      <c r="L12" s="390"/>
      <c r="N12" s="451"/>
      <c r="O12" s="185" t="s">
        <v>138</v>
      </c>
      <c r="P12" s="118">
        <v>211</v>
      </c>
      <c r="Q12" s="105">
        <f t="shared" si="0"/>
        <v>2320</v>
      </c>
      <c r="R12" s="106">
        <v>990</v>
      </c>
      <c r="S12" s="107">
        <v>800</v>
      </c>
      <c r="T12" s="107">
        <v>530</v>
      </c>
      <c r="U12" s="352"/>
      <c r="V12" s="352"/>
      <c r="W12" s="352"/>
      <c r="X12" s="352"/>
      <c r="Y12" s="412"/>
    </row>
    <row r="13" spans="1:34" ht="13.35" customHeight="1" x14ac:dyDescent="0.15">
      <c r="A13" s="453" t="s">
        <v>11</v>
      </c>
      <c r="B13" s="96" t="s">
        <v>12</v>
      </c>
      <c r="C13" s="97">
        <v>105</v>
      </c>
      <c r="D13" s="98">
        <f t="shared" si="1"/>
        <v>1970</v>
      </c>
      <c r="E13" s="99">
        <v>1100</v>
      </c>
      <c r="F13" s="100">
        <v>340</v>
      </c>
      <c r="G13" s="101">
        <v>530</v>
      </c>
      <c r="H13" s="331"/>
      <c r="I13" s="331"/>
      <c r="J13" s="331"/>
      <c r="K13" s="331"/>
      <c r="L13" s="391"/>
      <c r="N13" s="453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344"/>
      <c r="V13" s="344"/>
      <c r="W13" s="344"/>
      <c r="X13" s="344"/>
      <c r="Y13" s="404"/>
    </row>
    <row r="14" spans="1:34" ht="13.35" customHeight="1" thickBot="1" x14ac:dyDescent="0.2">
      <c r="A14" s="450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92"/>
      <c r="N14" s="451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345"/>
      <c r="V14" s="345"/>
      <c r="W14" s="345"/>
      <c r="X14" s="345"/>
      <c r="Y14" s="405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9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403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90"/>
      <c r="N16" s="453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353"/>
      <c r="V16" s="353"/>
      <c r="W16" s="353"/>
      <c r="X16" s="353"/>
      <c r="Y16" s="413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90"/>
      <c r="N17" s="451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354"/>
      <c r="V17" s="354"/>
      <c r="W17" s="354"/>
      <c r="X17" s="354"/>
      <c r="Y17" s="414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1450</v>
      </c>
      <c r="E18" s="115">
        <v>1450</v>
      </c>
      <c r="F18" s="116">
        <v>0</v>
      </c>
      <c r="G18" s="117">
        <v>0</v>
      </c>
      <c r="H18" s="330"/>
      <c r="I18" s="330"/>
      <c r="J18" s="330"/>
      <c r="K18" s="330"/>
      <c r="L18" s="390"/>
      <c r="N18" s="453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88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90"/>
      <c r="N19" s="449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411"/>
    </row>
    <row r="20" spans="1:25" ht="13.35" customHeight="1" thickBot="1" x14ac:dyDescent="0.2">
      <c r="A20" s="294" t="s">
        <v>23</v>
      </c>
      <c r="B20" s="184" t="s">
        <v>193</v>
      </c>
      <c r="C20" s="113">
        <v>112</v>
      </c>
      <c r="D20" s="114">
        <f>E20+F20+G20</f>
        <v>3490</v>
      </c>
      <c r="E20" s="115">
        <v>2630</v>
      </c>
      <c r="F20" s="116">
        <v>60</v>
      </c>
      <c r="G20" s="117">
        <v>800</v>
      </c>
      <c r="H20" s="330"/>
      <c r="I20" s="330"/>
      <c r="J20" s="330"/>
      <c r="K20" s="330"/>
      <c r="L20" s="390"/>
      <c r="N20" s="459"/>
      <c r="O20" s="152" t="s">
        <v>31</v>
      </c>
      <c r="P20" s="154">
        <v>219</v>
      </c>
      <c r="Q20" s="105">
        <f t="shared" si="0"/>
        <v>2220</v>
      </c>
      <c r="R20" s="106">
        <v>1220</v>
      </c>
      <c r="S20" s="107">
        <v>120</v>
      </c>
      <c r="T20" s="107">
        <v>880</v>
      </c>
      <c r="U20" s="345"/>
      <c r="V20" s="345"/>
      <c r="W20" s="345"/>
      <c r="X20" s="345"/>
      <c r="Y20" s="405"/>
    </row>
    <row r="21" spans="1:25" ht="13.35" customHeight="1" thickBot="1" x14ac:dyDescent="0.2">
      <c r="A21" s="453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28"/>
      <c r="I21" s="328"/>
      <c r="J21" s="328"/>
      <c r="K21" s="328"/>
      <c r="L21" s="38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403"/>
    </row>
    <row r="22" spans="1:25" ht="13.35" customHeight="1" x14ac:dyDescent="0.15">
      <c r="A22" s="450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3"/>
      <c r="I22" s="333"/>
      <c r="J22" s="333"/>
      <c r="K22" s="333"/>
      <c r="L22" s="393"/>
      <c r="N22" s="454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404"/>
    </row>
    <row r="23" spans="1:25" ht="13.35" customHeight="1" thickBot="1" x14ac:dyDescent="0.2">
      <c r="A23" s="451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89"/>
      <c r="N23" s="455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411"/>
    </row>
    <row r="24" spans="1:25" ht="13.35" customHeight="1" x14ac:dyDescent="0.15">
      <c r="A24" s="453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88"/>
      <c r="N24" s="455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411"/>
    </row>
    <row r="25" spans="1:25" ht="13.35" customHeight="1" thickBot="1" x14ac:dyDescent="0.2">
      <c r="A25" s="451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89"/>
      <c r="N25" s="456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405"/>
    </row>
    <row r="26" spans="1:25" ht="13.35" customHeight="1" x14ac:dyDescent="0.15">
      <c r="A26" s="14" t="s">
        <v>109</v>
      </c>
      <c r="B26" s="181" t="s">
        <v>176</v>
      </c>
      <c r="C26" s="109">
        <v>118</v>
      </c>
      <c r="D26" s="110">
        <f t="shared" si="1"/>
        <v>3230</v>
      </c>
      <c r="E26" s="72">
        <v>1270</v>
      </c>
      <c r="F26" s="182">
        <v>950</v>
      </c>
      <c r="G26" s="126">
        <v>1010</v>
      </c>
      <c r="H26" s="334"/>
      <c r="I26" s="334"/>
      <c r="J26" s="334"/>
      <c r="K26" s="334"/>
      <c r="L26" s="394"/>
      <c r="N26" s="23"/>
      <c r="O26" s="157" t="s">
        <v>42</v>
      </c>
      <c r="P26" s="158"/>
      <c r="Q26" s="159">
        <f>SUM(Q4:Q25)</f>
        <v>36540</v>
      </c>
      <c r="R26" s="32">
        <f>SUM(R4:R25)</f>
        <v>24410</v>
      </c>
      <c r="S26" s="33">
        <f>SUM(S4:S25)</f>
        <v>4720</v>
      </c>
      <c r="T26" s="33">
        <f>SUM(T4:T25)</f>
        <v>7410</v>
      </c>
      <c r="U26" s="355"/>
      <c r="V26" s="355"/>
      <c r="W26" s="355"/>
      <c r="X26" s="355"/>
      <c r="Y26" s="379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8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453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9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">
      <c r="A29" s="451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96"/>
      <c r="N29" s="458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415"/>
    </row>
    <row r="30" spans="1:25" ht="13.35" customHeight="1" x14ac:dyDescent="0.15">
      <c r="A30" s="453" t="s">
        <v>33</v>
      </c>
      <c r="B30" s="143" t="s">
        <v>34</v>
      </c>
      <c r="C30" s="97">
        <v>121</v>
      </c>
      <c r="D30" s="98">
        <f t="shared" si="1"/>
        <v>1070</v>
      </c>
      <c r="E30" s="144">
        <v>60</v>
      </c>
      <c r="F30" s="145">
        <v>880</v>
      </c>
      <c r="G30" s="146">
        <v>130</v>
      </c>
      <c r="H30" s="337"/>
      <c r="I30" s="337"/>
      <c r="J30" s="337"/>
      <c r="K30" s="337"/>
      <c r="L30" s="397"/>
      <c r="N30" s="450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416"/>
    </row>
    <row r="31" spans="1:25" ht="13.35" customHeight="1" x14ac:dyDescent="0.15">
      <c r="A31" s="450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98"/>
      <c r="N31" s="450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416"/>
    </row>
    <row r="32" spans="1:25" ht="13.35" customHeight="1" thickBot="1" x14ac:dyDescent="0.2">
      <c r="A32" s="451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339"/>
      <c r="I32" s="339"/>
      <c r="J32" s="339"/>
      <c r="K32" s="339"/>
      <c r="L32" s="399"/>
      <c r="N32" s="451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417"/>
    </row>
    <row r="33" spans="1:25" ht="13.35" customHeight="1" x14ac:dyDescent="0.15">
      <c r="A33" s="453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97"/>
      <c r="N33" s="298" t="s">
        <v>202</v>
      </c>
      <c r="O33" s="143" t="s">
        <v>140</v>
      </c>
      <c r="P33" s="153">
        <v>305</v>
      </c>
      <c r="Q33" s="162">
        <f t="shared" si="2"/>
        <v>2370</v>
      </c>
      <c r="R33" s="99">
        <v>1510</v>
      </c>
      <c r="S33" s="163">
        <v>0</v>
      </c>
      <c r="T33" s="163">
        <v>860</v>
      </c>
      <c r="U33" s="359"/>
      <c r="V33" s="359"/>
      <c r="W33" s="359"/>
      <c r="X33" s="359"/>
      <c r="Y33" s="418"/>
    </row>
    <row r="34" spans="1:25" ht="13.35" customHeight="1" x14ac:dyDescent="0.15">
      <c r="A34" s="450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98"/>
      <c r="N34" s="449" t="s">
        <v>203</v>
      </c>
      <c r="O34" s="225" t="s">
        <v>55</v>
      </c>
      <c r="P34" s="83">
        <v>307</v>
      </c>
      <c r="Q34" s="71">
        <f t="shared" si="2"/>
        <v>1050</v>
      </c>
      <c r="R34" s="17">
        <v>640</v>
      </c>
      <c r="S34" s="69">
        <v>50</v>
      </c>
      <c r="T34" s="69">
        <v>360</v>
      </c>
      <c r="U34" s="360"/>
      <c r="V34" s="360"/>
      <c r="W34" s="360"/>
      <c r="X34" s="360"/>
      <c r="Y34" s="419"/>
    </row>
    <row r="35" spans="1:25" ht="13.35" customHeight="1" x14ac:dyDescent="0.15">
      <c r="A35" s="450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98"/>
      <c r="N35" s="449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420"/>
    </row>
    <row r="36" spans="1:25" ht="13.35" customHeight="1" thickBot="1" x14ac:dyDescent="0.2">
      <c r="A36" s="451"/>
      <c r="B36" s="148" t="s">
        <v>45</v>
      </c>
      <c r="C36" s="104">
        <v>127</v>
      </c>
      <c r="D36" s="105">
        <f t="shared" si="1"/>
        <v>1730</v>
      </c>
      <c r="E36" s="129">
        <v>600</v>
      </c>
      <c r="F36" s="130">
        <v>90</v>
      </c>
      <c r="G36" s="131">
        <v>1040</v>
      </c>
      <c r="H36" s="339"/>
      <c r="I36" s="339"/>
      <c r="J36" s="339"/>
      <c r="K36" s="339"/>
      <c r="L36" s="399"/>
      <c r="N36" s="459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421"/>
    </row>
    <row r="37" spans="1:25" ht="13.35" customHeight="1" x14ac:dyDescent="0.15">
      <c r="A37" s="453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400"/>
      <c r="N37" s="453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422"/>
    </row>
    <row r="38" spans="1:25" ht="13.35" customHeight="1" thickBot="1" x14ac:dyDescent="0.2">
      <c r="A38" s="451"/>
      <c r="B38" s="128" t="s">
        <v>92</v>
      </c>
      <c r="C38" s="104">
        <v>129</v>
      </c>
      <c r="D38" s="105">
        <f t="shared" si="1"/>
        <v>340</v>
      </c>
      <c r="E38" s="129">
        <v>260</v>
      </c>
      <c r="F38" s="130">
        <v>0</v>
      </c>
      <c r="G38" s="131">
        <v>80</v>
      </c>
      <c r="H38" s="339"/>
      <c r="I38" s="339"/>
      <c r="J38" s="339"/>
      <c r="K38" s="339"/>
      <c r="L38" s="399"/>
      <c r="N38" s="451"/>
      <c r="O38" s="128" t="s">
        <v>164</v>
      </c>
      <c r="P38" s="154">
        <v>312</v>
      </c>
      <c r="Q38" s="160">
        <f t="shared" si="2"/>
        <v>2060</v>
      </c>
      <c r="R38" s="106">
        <v>1440</v>
      </c>
      <c r="S38" s="164">
        <v>0</v>
      </c>
      <c r="T38" s="164">
        <v>620</v>
      </c>
      <c r="U38" s="364"/>
      <c r="V38" s="364"/>
      <c r="W38" s="364"/>
      <c r="X38" s="364"/>
      <c r="Y38" s="423"/>
    </row>
    <row r="39" spans="1:25" ht="13.35" customHeight="1" thickBot="1" x14ac:dyDescent="0.2">
      <c r="A39" s="449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40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424"/>
    </row>
    <row r="40" spans="1:25" ht="13.35" customHeight="1" x14ac:dyDescent="0.15">
      <c r="A40" s="450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98"/>
      <c r="N40" s="166"/>
      <c r="O40" s="157" t="s">
        <v>42</v>
      </c>
      <c r="P40" s="167"/>
      <c r="Q40" s="86">
        <f>SUM(Q29:Q39)</f>
        <v>18270</v>
      </c>
      <c r="R40" s="32">
        <f>SUM(R29:R39)</f>
        <v>10810</v>
      </c>
      <c r="S40" s="151">
        <f>SUM(S29:S39)</f>
        <v>1220</v>
      </c>
      <c r="T40" s="151">
        <f>SUM(T29:T39)</f>
        <v>6240</v>
      </c>
      <c r="U40" s="34"/>
      <c r="V40" s="34"/>
      <c r="W40" s="34"/>
      <c r="X40" s="34"/>
      <c r="Y40" s="425"/>
    </row>
    <row r="41" spans="1:25" ht="13.35" customHeight="1" x14ac:dyDescent="0.15">
      <c r="A41" s="450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9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451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9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15">
      <c r="A43" s="453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97"/>
      <c r="N43" s="458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76"/>
    </row>
    <row r="44" spans="1:25" ht="13.35" customHeight="1" thickBot="1" x14ac:dyDescent="0.2">
      <c r="A44" s="450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93"/>
      <c r="N44" s="449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405"/>
    </row>
    <row r="45" spans="1:25" ht="13.35" customHeight="1" thickBot="1" x14ac:dyDescent="0.2">
      <c r="A45" s="451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99"/>
      <c r="N45" s="294" t="s">
        <v>104</v>
      </c>
      <c r="O45" s="236" t="s">
        <v>143</v>
      </c>
      <c r="P45" s="169">
        <v>403</v>
      </c>
      <c r="Q45" s="101">
        <f t="shared" si="3"/>
        <v>1910</v>
      </c>
      <c r="R45" s="99">
        <v>930</v>
      </c>
      <c r="S45" s="100">
        <v>630</v>
      </c>
      <c r="T45" s="100">
        <v>350</v>
      </c>
      <c r="U45" s="363"/>
      <c r="V45" s="363"/>
      <c r="W45" s="363"/>
      <c r="X45" s="363"/>
      <c r="Y45" s="404"/>
    </row>
    <row r="46" spans="1:25" ht="13.35" customHeight="1" x14ac:dyDescent="0.15">
      <c r="A46" s="453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88"/>
      <c r="N46" s="453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404"/>
    </row>
    <row r="47" spans="1:25" ht="13.35" customHeight="1" thickBot="1" x14ac:dyDescent="0.2">
      <c r="A47" s="451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401"/>
      <c r="N47" s="450"/>
      <c r="O47" s="248" t="s">
        <v>76</v>
      </c>
      <c r="P47" s="249">
        <v>406</v>
      </c>
      <c r="Q47" s="250">
        <f t="shared" si="3"/>
        <v>2900</v>
      </c>
      <c r="R47" s="52">
        <v>1370</v>
      </c>
      <c r="S47" s="53">
        <v>690</v>
      </c>
      <c r="T47" s="53">
        <v>840</v>
      </c>
      <c r="U47" s="368"/>
      <c r="V47" s="368"/>
      <c r="W47" s="368"/>
      <c r="X47" s="368"/>
      <c r="Y47" s="426"/>
    </row>
    <row r="48" spans="1:25" ht="13.35" customHeight="1" thickBot="1" x14ac:dyDescent="0.2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40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403"/>
    </row>
    <row r="49" spans="1:25" ht="13.35" customHeight="1" thickBot="1" x14ac:dyDescent="0.2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403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370"/>
      <c r="V49" s="370"/>
      <c r="W49" s="370"/>
      <c r="X49" s="370"/>
      <c r="Y49" s="403"/>
    </row>
    <row r="50" spans="1:25" ht="13.35" customHeight="1" thickBot="1" x14ac:dyDescent="0.2">
      <c r="A50" s="453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40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403"/>
    </row>
    <row r="51" spans="1:25" ht="13.35" customHeight="1" thickBot="1" x14ac:dyDescent="0.2">
      <c r="A51" s="451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345"/>
      <c r="I51" s="345"/>
      <c r="J51" s="345"/>
      <c r="K51" s="345"/>
      <c r="L51" s="40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403"/>
    </row>
    <row r="52" spans="1:25" ht="13.35" customHeight="1" x14ac:dyDescent="0.15">
      <c r="A52" s="453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97"/>
      <c r="N52" s="13"/>
      <c r="O52" s="175" t="s">
        <v>42</v>
      </c>
      <c r="P52" s="176"/>
      <c r="Q52" s="149">
        <f>SUM(Q43:Q51)</f>
        <v>21080</v>
      </c>
      <c r="R52" s="150">
        <f>SUM(R43:R51)</f>
        <v>14760</v>
      </c>
      <c r="S52" s="151">
        <f>SUM(S43:S51)</f>
        <v>1540</v>
      </c>
      <c r="T52" s="151">
        <f>SUM(T43:T51)</f>
        <v>4780</v>
      </c>
      <c r="U52" s="34"/>
      <c r="V52" s="34"/>
      <c r="W52" s="34"/>
      <c r="X52" s="34"/>
      <c r="Y52" s="425"/>
    </row>
    <row r="53" spans="1:25" ht="13.35" customHeight="1" x14ac:dyDescent="0.15">
      <c r="A53" s="450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9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50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9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">
      <c r="A55" s="451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99"/>
      <c r="N55" s="458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427"/>
    </row>
    <row r="56" spans="1:25" ht="13.35" customHeight="1" thickBot="1" x14ac:dyDescent="0.2">
      <c r="A56" s="453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97"/>
      <c r="N56" s="459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428"/>
    </row>
    <row r="57" spans="1:25" ht="13.35" customHeight="1" x14ac:dyDescent="0.15">
      <c r="A57" s="450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98"/>
      <c r="N57" s="453" t="s">
        <v>121</v>
      </c>
      <c r="O57" s="95" t="s">
        <v>86</v>
      </c>
      <c r="P57" s="80">
        <v>502</v>
      </c>
      <c r="Q57" s="92">
        <f>R57+S57+T57</f>
        <v>3260</v>
      </c>
      <c r="R57" s="63">
        <v>1360</v>
      </c>
      <c r="S57" s="64">
        <v>720</v>
      </c>
      <c r="T57" s="64">
        <v>1180</v>
      </c>
      <c r="U57" s="373"/>
      <c r="V57" s="373"/>
      <c r="W57" s="373"/>
      <c r="X57" s="373"/>
      <c r="Y57" s="406"/>
    </row>
    <row r="58" spans="1:25" ht="13.35" customHeight="1" thickBot="1" x14ac:dyDescent="0.2">
      <c r="A58" s="451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339"/>
      <c r="I58" s="339"/>
      <c r="J58" s="339"/>
      <c r="K58" s="339"/>
      <c r="L58" s="399"/>
      <c r="N58" s="449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429"/>
    </row>
    <row r="59" spans="1:25" ht="13.35" customHeight="1" thickBot="1" x14ac:dyDescent="0.2">
      <c r="A59" s="453" t="s">
        <v>73</v>
      </c>
      <c r="B59" s="143" t="s">
        <v>74</v>
      </c>
      <c r="C59" s="97">
        <v>150</v>
      </c>
      <c r="D59" s="98">
        <f t="shared" si="1"/>
        <v>1600</v>
      </c>
      <c r="E59" s="144">
        <v>470</v>
      </c>
      <c r="F59" s="145">
        <v>280</v>
      </c>
      <c r="G59" s="146">
        <v>850</v>
      </c>
      <c r="H59" s="337"/>
      <c r="I59" s="337"/>
      <c r="J59" s="337"/>
      <c r="K59" s="337"/>
      <c r="L59" s="39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430"/>
    </row>
    <row r="60" spans="1:25" ht="13.35" customHeight="1" thickBot="1" x14ac:dyDescent="0.2">
      <c r="A60" s="450"/>
      <c r="B60" s="439" t="s">
        <v>75</v>
      </c>
      <c r="C60" s="84">
        <v>151</v>
      </c>
      <c r="D60" s="16">
        <f>E60+F60+G60</f>
        <v>2290</v>
      </c>
      <c r="E60" s="45">
        <v>1290</v>
      </c>
      <c r="F60" s="436">
        <v>180</v>
      </c>
      <c r="G60" s="22">
        <v>820</v>
      </c>
      <c r="H60" s="338"/>
      <c r="I60" s="338"/>
      <c r="J60" s="338"/>
      <c r="K60" s="338"/>
      <c r="L60" s="39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87"/>
    </row>
    <row r="61" spans="1:25" ht="13.35" customHeight="1" x14ac:dyDescent="0.15">
      <c r="A61" s="450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98"/>
      <c r="N61" s="196"/>
      <c r="O61" s="202" t="s">
        <v>42</v>
      </c>
      <c r="P61" s="197"/>
      <c r="Q61" s="200">
        <f>SUM(Q55:Q60)</f>
        <v>10590</v>
      </c>
      <c r="R61" s="201">
        <f>SUM(R55:R60)</f>
        <v>6870</v>
      </c>
      <c r="S61" s="198">
        <f>SUM(S55:S60)</f>
        <v>860</v>
      </c>
      <c r="T61" s="198">
        <f>SUM(T55:T60)</f>
        <v>2860</v>
      </c>
      <c r="U61" s="199"/>
      <c r="V61" s="199"/>
      <c r="W61" s="199"/>
      <c r="X61" s="199"/>
      <c r="Y61" s="431"/>
    </row>
    <row r="62" spans="1:25" ht="13.35" customHeight="1" thickBot="1" x14ac:dyDescent="0.2">
      <c r="A62" s="451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9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453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40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">
      <c r="A64" s="459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405"/>
      <c r="N64" s="259" t="s">
        <v>147</v>
      </c>
      <c r="O64" s="260" t="s">
        <v>145</v>
      </c>
      <c r="P64" s="203">
        <v>601</v>
      </c>
      <c r="Q64" s="9">
        <f t="shared" si="4"/>
        <v>3510</v>
      </c>
      <c r="R64" s="190">
        <v>3240</v>
      </c>
      <c r="S64" s="44">
        <v>0</v>
      </c>
      <c r="T64" s="44">
        <v>270</v>
      </c>
      <c r="U64" s="375"/>
      <c r="V64" s="375"/>
      <c r="W64" s="375"/>
      <c r="X64" s="375"/>
      <c r="Y64" s="432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90160</v>
      </c>
      <c r="E65" s="24">
        <f>SUM(E9:E64)</f>
        <v>62960</v>
      </c>
      <c r="F65" s="256">
        <f>SUM(F9:F64)</f>
        <v>7350</v>
      </c>
      <c r="G65" s="256">
        <f>SUM(G9:G64)</f>
        <v>19850</v>
      </c>
      <c r="H65" s="347"/>
      <c r="I65" s="347"/>
      <c r="J65" s="347"/>
      <c r="K65" s="347"/>
      <c r="L65" s="40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87"/>
    </row>
    <row r="66" spans="1:25" ht="13.5" customHeight="1" thickBot="1" x14ac:dyDescent="0.2">
      <c r="A66" s="460" t="s">
        <v>195</v>
      </c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2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87"/>
    </row>
    <row r="67" spans="1:25" ht="13.5" customHeight="1" thickBot="1" x14ac:dyDescent="0.2">
      <c r="A67" s="463"/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5"/>
      <c r="N67" s="262" t="s">
        <v>146</v>
      </c>
      <c r="O67" s="155" t="s">
        <v>178</v>
      </c>
      <c r="P67" s="172">
        <v>604</v>
      </c>
      <c r="Q67" s="261">
        <f t="shared" si="4"/>
        <v>3150</v>
      </c>
      <c r="R67" s="115">
        <v>2350</v>
      </c>
      <c r="S67" s="116">
        <v>0</v>
      </c>
      <c r="T67" s="116">
        <v>800</v>
      </c>
      <c r="U67" s="327"/>
      <c r="V67" s="327"/>
      <c r="W67" s="327"/>
      <c r="X67" s="327"/>
      <c r="Y67" s="387"/>
    </row>
    <row r="68" spans="1:25" ht="13.5" customHeight="1" x14ac:dyDescent="0.15">
      <c r="A68" s="487" t="s">
        <v>181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9"/>
      <c r="N68" s="263"/>
      <c r="O68" s="264" t="s">
        <v>42</v>
      </c>
      <c r="P68" s="216"/>
      <c r="Q68" s="86">
        <f>SUM(Q64:Q67)</f>
        <v>12800</v>
      </c>
      <c r="R68" s="219">
        <f>SUM(R64:R67)</f>
        <v>10140</v>
      </c>
      <c r="S68" s="159">
        <f>SUM(S64:S67)</f>
        <v>50</v>
      </c>
      <c r="T68" s="159">
        <f>SUM(T64:T67)</f>
        <v>2610</v>
      </c>
      <c r="U68" s="74"/>
      <c r="V68" s="74"/>
      <c r="W68" s="74"/>
      <c r="X68" s="74"/>
      <c r="Y68" s="433"/>
    </row>
    <row r="69" spans="1:25" ht="13.5" customHeight="1" x14ac:dyDescent="0.15">
      <c r="A69" s="490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2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84" t="s">
        <v>120</v>
      </c>
      <c r="B70" s="485"/>
      <c r="C70" s="485"/>
      <c r="D70" s="485"/>
      <c r="E70" s="485"/>
      <c r="F70" s="485"/>
      <c r="G70" s="485"/>
      <c r="H70" s="485"/>
      <c r="I70" s="485"/>
      <c r="J70" s="485"/>
      <c r="K70" s="485"/>
      <c r="L70" s="486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">
      <c r="A71" s="484"/>
      <c r="B71" s="485"/>
      <c r="C71" s="485"/>
      <c r="D71" s="485"/>
      <c r="E71" s="485"/>
      <c r="F71" s="485"/>
      <c r="G71" s="485"/>
      <c r="H71" s="485"/>
      <c r="I71" s="485"/>
      <c r="J71" s="485"/>
      <c r="K71" s="485"/>
      <c r="L71" s="486"/>
      <c r="N71" s="269" t="s">
        <v>150</v>
      </c>
      <c r="O71" s="260" t="s">
        <v>168</v>
      </c>
      <c r="P71" s="203">
        <v>701</v>
      </c>
      <c r="Q71" s="9">
        <f>R71+S71+T71</f>
        <v>2940</v>
      </c>
      <c r="R71" s="190">
        <v>2940</v>
      </c>
      <c r="S71" s="44">
        <v>0</v>
      </c>
      <c r="T71" s="44">
        <v>0</v>
      </c>
      <c r="U71" s="375"/>
      <c r="V71" s="375"/>
      <c r="W71" s="375"/>
      <c r="X71" s="375"/>
      <c r="Y71" s="432"/>
    </row>
    <row r="72" spans="1:25" ht="13.5" customHeight="1" thickBot="1" x14ac:dyDescent="0.2">
      <c r="A72" s="484" t="s">
        <v>200</v>
      </c>
      <c r="B72" s="485"/>
      <c r="C72" s="485"/>
      <c r="D72" s="485"/>
      <c r="E72" s="485"/>
      <c r="F72" s="485"/>
      <c r="G72" s="485"/>
      <c r="H72" s="485"/>
      <c r="I72" s="485"/>
      <c r="J72" s="485"/>
      <c r="K72" s="485"/>
      <c r="L72" s="486"/>
      <c r="N72" s="120" t="s">
        <v>151</v>
      </c>
      <c r="O72" s="155" t="s">
        <v>174</v>
      </c>
      <c r="P72" s="172">
        <v>702</v>
      </c>
      <c r="Q72" s="114">
        <f>R72+S72+T72</f>
        <v>2590</v>
      </c>
      <c r="R72" s="115">
        <v>1230</v>
      </c>
      <c r="S72" s="116">
        <v>0</v>
      </c>
      <c r="T72" s="116">
        <v>1360</v>
      </c>
      <c r="U72" s="327"/>
      <c r="V72" s="327"/>
      <c r="W72" s="327"/>
      <c r="X72" s="327"/>
      <c r="Y72" s="387"/>
    </row>
    <row r="73" spans="1:25" ht="13.5" customHeight="1" thickBot="1" x14ac:dyDescent="0.2">
      <c r="A73" s="484"/>
      <c r="B73" s="485"/>
      <c r="C73" s="485"/>
      <c r="D73" s="485"/>
      <c r="E73" s="485"/>
      <c r="F73" s="485"/>
      <c r="G73" s="485"/>
      <c r="H73" s="485"/>
      <c r="I73" s="485"/>
      <c r="J73" s="485"/>
      <c r="K73" s="485"/>
      <c r="L73" s="486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27"/>
      <c r="V73" s="327"/>
      <c r="W73" s="327"/>
      <c r="X73" s="327"/>
      <c r="Y73" s="387"/>
    </row>
    <row r="74" spans="1:25" ht="13.5" customHeight="1" thickBot="1" x14ac:dyDescent="0.2">
      <c r="A74" s="475" t="s">
        <v>208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7"/>
      <c r="N74" s="120" t="s">
        <v>158</v>
      </c>
      <c r="O74" s="155" t="s">
        <v>159</v>
      </c>
      <c r="P74" s="172">
        <v>704</v>
      </c>
      <c r="Q74" s="114">
        <f>R74+S74+T74</f>
        <v>3180</v>
      </c>
      <c r="R74" s="115">
        <v>3180</v>
      </c>
      <c r="S74" s="116">
        <v>0</v>
      </c>
      <c r="T74" s="116">
        <v>0</v>
      </c>
      <c r="U74" s="327"/>
      <c r="V74" s="327"/>
      <c r="W74" s="327"/>
      <c r="X74" s="327"/>
      <c r="Y74" s="434"/>
    </row>
    <row r="75" spans="1:25" ht="13.5" customHeight="1" x14ac:dyDescent="0.15">
      <c r="A75" s="478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80"/>
      <c r="N75" s="166"/>
      <c r="O75" s="270" t="s">
        <v>42</v>
      </c>
      <c r="P75" s="271"/>
      <c r="Q75" s="159">
        <f>SUM(Q71:Q74)</f>
        <v>12940</v>
      </c>
      <c r="R75" s="33">
        <f>SUM(R71:R74)</f>
        <v>10390</v>
      </c>
      <c r="S75" s="33">
        <f>SUM(S71:S74)</f>
        <v>0</v>
      </c>
      <c r="T75" s="33">
        <f>SUM(T71:T74)</f>
        <v>2550</v>
      </c>
      <c r="U75" s="34"/>
      <c r="V75" s="34"/>
      <c r="W75" s="34"/>
      <c r="X75" s="34"/>
      <c r="Y75" s="425"/>
    </row>
    <row r="76" spans="1:25" ht="11.45" customHeight="1" x14ac:dyDescent="0.15">
      <c r="A76" s="481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3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15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427"/>
    </row>
    <row r="79" spans="1:25" ht="13.5" customHeight="1" thickBot="1" x14ac:dyDescent="0.2">
      <c r="A79" s="274"/>
      <c r="B79" s="2"/>
      <c r="D79" s="493" t="s">
        <v>185</v>
      </c>
      <c r="E79" s="493"/>
      <c r="F79" s="494"/>
      <c r="G79" s="494"/>
      <c r="H79" s="494"/>
      <c r="I79" s="494"/>
      <c r="J79" s="494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405"/>
    </row>
    <row r="80" spans="1:25" ht="13.5" customHeight="1" x14ac:dyDescent="0.15">
      <c r="A80" s="183"/>
      <c r="B80" s="179" t="s">
        <v>219</v>
      </c>
      <c r="C80" s="56"/>
      <c r="D80" s="41"/>
      <c r="E80" s="41"/>
      <c r="F80" s="41"/>
      <c r="G80" s="41"/>
      <c r="H80" s="437"/>
      <c r="I80" s="437"/>
      <c r="J80" s="437"/>
      <c r="K80" s="438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435"/>
    </row>
    <row r="81" spans="1:25" ht="13.5" customHeight="1" x14ac:dyDescent="0.15">
      <c r="A81" s="183"/>
      <c r="B81" s="179" t="s">
        <v>216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15">
      <c r="A83" s="469" t="s">
        <v>107</v>
      </c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1"/>
      <c r="N83" s="276" t="s">
        <v>117</v>
      </c>
      <c r="O83" s="85" t="s">
        <v>199</v>
      </c>
      <c r="P83" s="249">
        <v>901</v>
      </c>
      <c r="Q83" s="66">
        <f>T83</f>
        <v>6160</v>
      </c>
      <c r="R83" s="67">
        <v>0</v>
      </c>
      <c r="S83" s="43">
        <v>0</v>
      </c>
      <c r="T83" s="49">
        <v>6160</v>
      </c>
      <c r="U83" s="367"/>
      <c r="V83" s="376"/>
      <c r="W83" s="367"/>
      <c r="X83" s="284"/>
      <c r="Y83" s="284"/>
    </row>
    <row r="84" spans="1:25" ht="13.5" customHeight="1" x14ac:dyDescent="0.15">
      <c r="A84" s="472"/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4"/>
      <c r="N84" s="272" t="s">
        <v>118</v>
      </c>
      <c r="O84" s="87" t="s">
        <v>62</v>
      </c>
      <c r="P84" s="203">
        <v>902</v>
      </c>
      <c r="Q84" s="88">
        <f>T84</f>
        <v>1860</v>
      </c>
      <c r="R84" s="89">
        <v>0</v>
      </c>
      <c r="S84" s="90">
        <v>0</v>
      </c>
      <c r="T84" s="91">
        <v>1860</v>
      </c>
      <c r="U84" s="377"/>
      <c r="V84" s="378"/>
      <c r="W84" s="377"/>
      <c r="X84" s="285"/>
      <c r="Y84" s="285"/>
    </row>
    <row r="85" spans="1:25" ht="13.5" customHeight="1" x14ac:dyDescent="0.15">
      <c r="A85" s="466" t="s">
        <v>212</v>
      </c>
      <c r="B85" s="467"/>
      <c r="C85" s="467"/>
      <c r="D85" s="467"/>
      <c r="E85" s="467"/>
      <c r="F85" s="467"/>
      <c r="G85" s="467"/>
      <c r="H85" s="467"/>
      <c r="I85" s="467"/>
      <c r="J85" s="467"/>
      <c r="K85" s="467"/>
      <c r="L85" s="468"/>
      <c r="N85" s="166"/>
      <c r="O85" s="157" t="s">
        <v>42</v>
      </c>
      <c r="P85" s="384"/>
      <c r="Q85" s="86">
        <f>SUM(Q83:Q84)</f>
        <v>8020</v>
      </c>
      <c r="R85" s="232">
        <f>SUM(R83:R84)</f>
        <v>0</v>
      </c>
      <c r="S85" s="233">
        <f>SUM(S83:S84)</f>
        <v>0</v>
      </c>
      <c r="T85" s="159">
        <f>SUM(T83:T84)</f>
        <v>8020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2024-10-23T06:27:32Z</dcterms:modified>
</cp:coreProperties>
</file>