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一般用" sheetId="1" r:id="rId1"/>
    <sheet name="Sheet3" sheetId="2" r:id="rId2"/>
  </sheets>
  <definedNames>
    <definedName name="_xlnm.Print_Area" localSheetId="0">'一般用'!$A$1:$Y$85</definedName>
  </definedNames>
  <calcPr fullCalcOnLoad="1"/>
</workbook>
</file>

<file path=xl/sharedStrings.xml><?xml version="1.0" encoding="utf-8"?>
<sst xmlns="http://schemas.openxmlformats.org/spreadsheetml/2006/main" count="307" uniqueCount="219">
  <si>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</si>
  <si>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</si>
  <si>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</si>
  <si>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</si>
  <si>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</si>
  <si>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</si>
  <si>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</si>
  <si>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</si>
  <si>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</si>
  <si>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</si>
  <si>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</si>
  <si>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</si>
  <si>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</si>
  <si>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</si>
  <si>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</si>
  <si>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</si>
  <si>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</si>
  <si>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</si>
  <si>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</si>
  <si>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</si>
  <si>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</si>
  <si>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</si>
  <si>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</si>
  <si>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</si>
  <si>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</si>
  <si>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</si>
  <si>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</si>
  <si>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</si>
  <si>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</si>
  <si>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</si>
  <si>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</si>
  <si>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</si>
  <si>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</si>
  <si>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</si>
  <si>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</si>
  <si>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</si>
  <si>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</si>
  <si>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</si>
  <si>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</si>
  <si>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</si>
  <si>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</si>
  <si>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</si>
  <si>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</si>
  <si>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</si>
  <si>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</si>
  <si>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</si>
  <si>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</si>
  <si>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</si>
  <si>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</si>
  <si>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</si>
  <si>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</si>
  <si>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</si>
  <si>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</si>
  <si>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</si>
  <si>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</si>
  <si>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</si>
  <si>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</si>
  <si>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</si>
  <si>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</si>
  <si>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</si>
  <si>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</si>
  <si>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</si>
  <si>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</si>
  <si>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</si>
  <si>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</si>
  <si>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</si>
  <si>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</si>
  <si>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</si>
  <si>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</si>
  <si>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</si>
  <si>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</si>
  <si>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</si>
  <si>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</si>
  <si>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</si>
  <si>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</si>
  <si>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</si>
  <si>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</si>
  <si>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</si>
  <si>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</si>
  <si>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</si>
  <si>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</si>
  <si>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</si>
  <si>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</si>
  <si>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</si>
  <si>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</si>
  <si>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</si>
  <si>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</si>
  <si>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</si>
  <si>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</si>
  <si>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</si>
  <si>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</si>
  <si>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</si>
  <si>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</si>
  <si>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</si>
  <si>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</si>
  <si>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</si>
  <si>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</si>
  <si>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</si>
  <si>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</si>
  <si>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</si>
  <si>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</si>
  <si>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</si>
  <si>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</si>
  <si>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</si>
  <si>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</si>
  <si>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</si>
  <si>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Ｅ</t>
  </si>
  <si>
    <t>合計</t>
  </si>
  <si>
    <t>大石東・大石中・里・関津･枝</t>
  </si>
  <si>
    <t>朝日が丘・本宮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</si>
  <si>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</si>
  <si>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</si>
  <si>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</si>
  <si>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</si>
  <si>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</si>
  <si>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</si>
  <si>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</si>
  <si>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</si>
  <si>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</si>
  <si>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</si>
  <si>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</si>
  <si>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</si>
  <si>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</si>
  <si>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</si>
  <si>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</si>
  <si>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</si>
  <si>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</si>
  <si>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</si>
  <si>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</si>
  <si>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</si>
  <si>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</si>
  <si>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</si>
  <si>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</si>
  <si>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</si>
  <si>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</si>
  <si>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</si>
  <si>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松山・二本松・柳が崎・錦織・桜野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</si>
  <si>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</si>
  <si>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</si>
  <si>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</si>
  <si>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</si>
  <si>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</si>
  <si>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</si>
  <si>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</si>
  <si>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</si>
  <si>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</si>
  <si>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</si>
  <si>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</si>
  <si>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</si>
  <si>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</si>
  <si>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</si>
  <si>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</si>
  <si>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</si>
  <si>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</si>
  <si>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</si>
  <si>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</si>
  <si>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</si>
  <si>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</si>
  <si>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</si>
  <si>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</si>
  <si>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</si>
  <si>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</si>
  <si>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</si>
  <si>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</si>
  <si>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</si>
  <si>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</si>
  <si>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</si>
  <si>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</si>
  <si>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</si>
  <si>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</si>
  <si>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</si>
  <si>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</si>
  <si>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</si>
  <si>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</si>
  <si>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</si>
  <si>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</si>
  <si>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</si>
  <si>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</si>
  <si>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</si>
  <si>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</si>
  <si>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</si>
  <si>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</si>
  <si>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</si>
  <si>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</si>
  <si>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</si>
  <si>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</si>
  <si>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</si>
  <si>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</si>
  <si>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</si>
  <si>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</si>
  <si>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</si>
  <si>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</si>
  <si>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</si>
  <si>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学生マンション(月～金）</t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</si>
  <si>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</si>
  <si>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</si>
  <si>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</si>
  <si>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</si>
  <si>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</si>
  <si>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</si>
  <si>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</si>
  <si>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</si>
  <si>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</si>
  <si>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t>Ａ～Ｄ</t>
  </si>
  <si>
    <t>妙法寺・中小路・沖野・東沖野</t>
  </si>
  <si>
    <t>野洲北</t>
  </si>
  <si>
    <t>東本町・聖徳・緑・中野・未来ヶ丘など</t>
  </si>
  <si>
    <t>草津駅～立命館大学</t>
  </si>
  <si>
    <t>⑤</t>
  </si>
  <si>
    <t>東近江市</t>
  </si>
  <si>
    <t>金森・大門・石田・横江・赤野井など</t>
  </si>
  <si>
    <t>下阪本・比叡辻・木の岡</t>
  </si>
  <si>
    <t>春日・高城・中・今宿・中浜・南浜</t>
  </si>
  <si>
    <r>
      <t>申込締切➡前週</t>
    </r>
    <r>
      <rPr>
        <b/>
        <sz val="16"/>
        <color indexed="3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30"/>
        <rFont val="ＭＳ Ｐゴシック"/>
        <family val="3"/>
      </rPr>
      <t>水曜</t>
    </r>
    <r>
      <rPr>
        <b/>
        <sz val="16"/>
        <rFont val="ＭＳ Ｐゴシック"/>
        <family val="3"/>
      </rPr>
      <t>17時</t>
    </r>
  </si>
  <si>
    <t>(ＭＡＰ118）不動産チラシは分譲マンション　970-360＝610</t>
  </si>
  <si>
    <r>
      <t>納品方法（印刷所から納品・持込・引取希望）　　　　　　月　　　　　日　（　　　　）　　　　　      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</si>
  <si>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r>
      <rPr>
        <sz val="18"/>
        <color indexed="30"/>
        <rFont val="ＭＳ Ｐゴシック"/>
        <family val="3"/>
      </rPr>
      <t>11月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2021</t>
    </r>
  </si>
  <si>
    <r>
      <t xml:space="preserve">安曇川駅周辺 </t>
    </r>
    <r>
      <rPr>
        <sz val="11"/>
        <rFont val="ＭＳ Ｐゴシック"/>
        <family val="3"/>
      </rPr>
      <t>　【11/12～21】</t>
    </r>
  </si>
  <si>
    <r>
      <rPr>
        <b/>
        <sz val="16"/>
        <color indexed="30"/>
        <rFont val="ＭＳ Ｐゴシック"/>
        <family val="3"/>
      </rPr>
      <t xml:space="preserve">配布日➡毎週火～金曜日             　 </t>
    </r>
    <r>
      <rPr>
        <sz val="14"/>
        <rFont val="ＭＳ Ｐゴシック"/>
        <family val="3"/>
      </rPr>
      <t xml:space="preserve">                                                           </t>
    </r>
    <r>
      <rPr>
        <b/>
        <sz val="14"/>
        <rFont val="ＭＳ Ｐゴシック"/>
        <family val="3"/>
      </rPr>
      <t>①11/2～5　②9～12　③16～19　 ④23～26　⑤11/30～12/3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</si>
</sst>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sz val="18"/>
      <color indexed="3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u val="single"/>
      <sz val="18"/>
      <color rgb="FF0033CC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double"/>
      <right style="thin"/>
      <top style="dashed"/>
      <bottom style="dashed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 style="thin"/>
      <top style="dashed"/>
      <bottom/>
    </border>
    <border>
      <left style="thin"/>
      <right style="thin"/>
      <top style="dashed"/>
      <bottom/>
    </border>
    <border>
      <left style="double"/>
      <right style="thin"/>
      <top/>
      <bottom style="dashed"/>
    </border>
    <border>
      <left style="thin"/>
      <right style="thin"/>
      <top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 style="thin"/>
      <right/>
      <top/>
      <bottom style="thin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/>
      <bottom style="medium"/>
    </border>
    <border>
      <left style="thin"/>
      <right style="thin"/>
      <top style="dashed"/>
      <bottom style="medium"/>
    </border>
    <border>
      <left style="thin"/>
      <right/>
      <top style="dashed"/>
      <bottom style="medium"/>
    </border>
    <border>
      <left style="double"/>
      <right style="thin"/>
      <top style="dashed"/>
      <bottom style="medium"/>
    </border>
    <border>
      <left style="thin"/>
      <right/>
      <top/>
      <bottom style="dashed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dashed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/>
      <bottom style="thin"/>
    </border>
    <border>
      <left/>
      <right style="thin"/>
      <top style="dashed"/>
      <bottom style="medium"/>
    </border>
    <border>
      <left/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/>
    </border>
    <border>
      <left style="thin"/>
      <right style="double"/>
      <top/>
      <bottom/>
    </border>
    <border>
      <left style="thin"/>
      <right style="double"/>
      <top style="medium"/>
      <bottom style="medium"/>
    </border>
    <border>
      <left style="double"/>
      <right style="thin"/>
      <top/>
      <bottom/>
    </border>
    <border diagonalUp="1" diagonalDown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thin"/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thin"/>
      <top style="medium">
        <color rgb="FF0070C0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5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9" fillId="0" borderId="13" xfId="0" applyNumberFormat="1" applyFont="1" applyBorder="1" applyAlignment="1">
      <alignment horizontal="right" shrinkToFit="1"/>
    </xf>
    <xf numFmtId="176" fontId="9" fillId="0" borderId="14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horizontal="right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9" fillId="0" borderId="19" xfId="0" applyNumberFormat="1" applyFont="1" applyBorder="1" applyAlignment="1">
      <alignment horizontal="right" shrinkToFit="1"/>
    </xf>
    <xf numFmtId="176" fontId="9" fillId="0" borderId="20" xfId="0" applyNumberFormat="1" applyFont="1" applyBorder="1" applyAlignment="1">
      <alignment shrinkToFit="1"/>
    </xf>
    <xf numFmtId="176" fontId="9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9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9" fillId="0" borderId="18" xfId="48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9" fillId="0" borderId="0" xfId="0" applyNumberFormat="1" applyFont="1" applyAlignment="1">
      <alignment shrinkToFit="1"/>
    </xf>
    <xf numFmtId="176" fontId="9" fillId="0" borderId="14" xfId="48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9" fillId="0" borderId="18" xfId="48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6" fillId="0" borderId="10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9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9" fillId="0" borderId="23" xfId="0" applyNumberFormat="1" applyFont="1" applyBorder="1" applyAlignment="1">
      <alignment shrinkToFit="1"/>
    </xf>
    <xf numFmtId="176" fontId="9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horizontal="right"/>
    </xf>
    <xf numFmtId="0" fontId="0" fillId="0" borderId="24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27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4" xfId="0" applyFont="1" applyBorder="1" applyAlignment="1">
      <alignment horizontal="center" wrapText="1" shrinkToFit="1"/>
    </xf>
    <xf numFmtId="177" fontId="9" fillId="0" borderId="15" xfId="0" applyNumberFormat="1" applyFont="1" applyBorder="1" applyAlignment="1">
      <alignment vertical="center"/>
    </xf>
    <xf numFmtId="0" fontId="6" fillId="0" borderId="27" xfId="0" applyFont="1" applyBorder="1" applyAlignment="1">
      <alignment shrinkToFit="1"/>
    </xf>
    <xf numFmtId="176" fontId="9" fillId="0" borderId="28" xfId="0" applyNumberFormat="1" applyFont="1" applyBorder="1" applyAlignment="1">
      <alignment shrinkToFit="1"/>
    </xf>
    <xf numFmtId="176" fontId="9" fillId="0" borderId="20" xfId="48" applyNumberFormat="1" applyFont="1" applyBorder="1" applyAlignment="1">
      <alignment shrinkToFit="1"/>
    </xf>
    <xf numFmtId="0" fontId="9" fillId="0" borderId="21" xfId="0" applyFont="1" applyBorder="1" applyAlignment="1">
      <alignment vertical="center"/>
    </xf>
    <xf numFmtId="0" fontId="11" fillId="0" borderId="25" xfId="0" applyFont="1" applyBorder="1" applyAlignment="1">
      <alignment vertical="center" shrinkToFit="1"/>
    </xf>
    <xf numFmtId="0" fontId="11" fillId="0" borderId="25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3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9" fillId="0" borderId="29" xfId="0" applyNumberFormat="1" applyFont="1" applyBorder="1" applyAlignment="1">
      <alignment shrinkToFit="1"/>
    </xf>
    <xf numFmtId="176" fontId="9" fillId="0" borderId="30" xfId="0" applyNumberFormat="1" applyFont="1" applyBorder="1" applyAlignment="1">
      <alignment shrinkToFit="1"/>
    </xf>
    <xf numFmtId="176" fontId="14" fillId="0" borderId="0" xfId="0" applyNumberFormat="1" applyFont="1" applyAlignment="1">
      <alignment horizontal="right"/>
    </xf>
    <xf numFmtId="0" fontId="14" fillId="0" borderId="22" xfId="0" applyFont="1" applyBorder="1" applyAlignment="1">
      <alignment horizontal="center" wrapText="1" shrinkToFit="1"/>
    </xf>
    <xf numFmtId="0" fontId="14" fillId="0" borderId="0" xfId="0" applyFont="1" applyAlignment="1">
      <alignment horizontal="center" wrapText="1" shrinkToFit="1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6" fontId="12" fillId="0" borderId="21" xfId="0" applyNumberFormat="1" applyFont="1" applyBorder="1" applyAlignment="1">
      <alignment horizontal="right" shrinkToFit="1"/>
    </xf>
    <xf numFmtId="0" fontId="14" fillId="0" borderId="0" xfId="0" applyFont="1" applyAlignment="1">
      <alignment horizontal="center" shrinkToFit="1"/>
    </xf>
    <xf numFmtId="13" fontId="0" fillId="0" borderId="24" xfId="0" applyNumberFormat="1" applyFont="1" applyBorder="1" applyAlignment="1">
      <alignment horizontal="center" shrinkToFit="1"/>
    </xf>
    <xf numFmtId="176" fontId="4" fillId="0" borderId="0" xfId="0" applyNumberFormat="1" applyFont="1" applyAlignment="1">
      <alignment vertical="center"/>
    </xf>
    <xf numFmtId="176" fontId="9" fillId="0" borderId="30" xfId="0" applyNumberFormat="1" applyFont="1" applyBorder="1" applyAlignment="1">
      <alignment horizontal="right" shrinkToFit="1"/>
    </xf>
    <xf numFmtId="176" fontId="9" fillId="0" borderId="31" xfId="0" applyNumberFormat="1" applyFont="1" applyBorder="1" applyAlignment="1">
      <alignment shrinkToFit="1"/>
    </xf>
    <xf numFmtId="176" fontId="9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9" fillId="0" borderId="14" xfId="0" applyNumberFormat="1" applyFont="1" applyBorder="1" applyAlignment="1">
      <alignment vertical="center"/>
    </xf>
    <xf numFmtId="176" fontId="9" fillId="0" borderId="34" xfId="48" applyNumberFormat="1" applyFont="1" applyBorder="1" applyAlignment="1">
      <alignment shrinkToFit="1"/>
    </xf>
    <xf numFmtId="176" fontId="9" fillId="0" borderId="35" xfId="0" applyNumberFormat="1" applyFont="1" applyBorder="1" applyAlignment="1">
      <alignment shrinkToFit="1"/>
    </xf>
    <xf numFmtId="176" fontId="9" fillId="0" borderId="33" xfId="48" applyNumberFormat="1" applyFont="1" applyBorder="1" applyAlignment="1">
      <alignment horizontal="right" shrinkToFit="1"/>
    </xf>
    <xf numFmtId="176" fontId="9" fillId="0" borderId="19" xfId="48" applyNumberFormat="1" applyFont="1" applyBorder="1" applyAlignment="1">
      <alignment horizontal="right" shrinkToFit="1"/>
    </xf>
    <xf numFmtId="176" fontId="9" fillId="0" borderId="31" xfId="48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176" fontId="60" fillId="0" borderId="0" xfId="0" applyNumberFormat="1" applyFont="1" applyAlignment="1">
      <alignment horizontal="right" shrinkToFit="1"/>
    </xf>
    <xf numFmtId="177" fontId="59" fillId="0" borderId="15" xfId="0" applyNumberFormat="1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shrinkToFit="1"/>
    </xf>
    <xf numFmtId="0" fontId="59" fillId="0" borderId="18" xfId="0" applyFont="1" applyBorder="1" applyAlignment="1">
      <alignment horizontal="center" shrinkToFit="1"/>
    </xf>
    <xf numFmtId="0" fontId="59" fillId="0" borderId="19" xfId="0" applyFont="1" applyBorder="1" applyAlignment="1">
      <alignment horizontal="center" shrinkToFit="1"/>
    </xf>
    <xf numFmtId="0" fontId="59" fillId="0" borderId="18" xfId="0" applyFont="1" applyBorder="1" applyAlignment="1">
      <alignment horizontal="center" shrinkToFit="1"/>
    </xf>
    <xf numFmtId="0" fontId="59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9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shrinkToFit="1"/>
    </xf>
    <xf numFmtId="177" fontId="59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9" fillId="0" borderId="12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9" fillId="0" borderId="32" xfId="0" applyNumberFormat="1" applyFont="1" applyBorder="1" applyAlignment="1">
      <alignment horizontal="right" shrinkToFit="1"/>
    </xf>
    <xf numFmtId="0" fontId="59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37" xfId="0" applyFont="1" applyBorder="1" applyAlignment="1">
      <alignment horizontal="left" shrinkToFit="1"/>
    </xf>
    <xf numFmtId="0" fontId="59" fillId="0" borderId="38" xfId="0" applyFont="1" applyBorder="1" applyAlignment="1">
      <alignment horizontal="center" shrinkToFit="1"/>
    </xf>
    <xf numFmtId="176" fontId="9" fillId="0" borderId="38" xfId="0" applyNumberFormat="1" applyFont="1" applyBorder="1" applyAlignment="1">
      <alignment horizontal="right" shrinkToFit="1"/>
    </xf>
    <xf numFmtId="176" fontId="9" fillId="0" borderId="39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horizontal="right" shrinkToFit="1"/>
    </xf>
    <xf numFmtId="5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left" shrinkToFit="1"/>
    </xf>
    <xf numFmtId="0" fontId="59" fillId="0" borderId="42" xfId="0" applyFont="1" applyBorder="1" applyAlignment="1">
      <alignment horizontal="center" shrinkToFit="1"/>
    </xf>
    <xf numFmtId="176" fontId="9" fillId="0" borderId="42" xfId="0" applyNumberFormat="1" applyFont="1" applyBorder="1" applyAlignment="1">
      <alignment horizontal="right" shrinkToFit="1"/>
    </xf>
    <xf numFmtId="176" fontId="9" fillId="0" borderId="43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horizontal="right" shrinkToFit="1"/>
    </xf>
    <xf numFmtId="0" fontId="59" fillId="0" borderId="44" xfId="0" applyFont="1" applyBorder="1" applyAlignment="1">
      <alignment horizontal="center" shrinkToFit="1"/>
    </xf>
    <xf numFmtId="176" fontId="9" fillId="0" borderId="44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shrinkToFit="1"/>
    </xf>
    <xf numFmtId="0" fontId="0" fillId="0" borderId="45" xfId="0" applyFont="1" applyBorder="1" applyAlignment="1">
      <alignment horizontal="left" shrinkToFit="1"/>
    </xf>
    <xf numFmtId="0" fontId="59" fillId="0" borderId="46" xfId="0" applyFont="1" applyBorder="1" applyAlignment="1">
      <alignment horizontal="center" shrinkToFit="1"/>
    </xf>
    <xf numFmtId="176" fontId="9" fillId="0" borderId="46" xfId="0" applyNumberFormat="1" applyFont="1" applyBorder="1" applyAlignment="1">
      <alignment horizontal="right" shrinkToFit="1"/>
    </xf>
    <xf numFmtId="176" fontId="9" fillId="0" borderId="47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horizontal="right" shrinkToFit="1"/>
    </xf>
    <xf numFmtId="176" fontId="0" fillId="0" borderId="45" xfId="0" applyNumberFormat="1" applyFont="1" applyBorder="1" applyAlignment="1">
      <alignment horizontal="right" shrinkToFit="1"/>
    </xf>
    <xf numFmtId="0" fontId="59" fillId="0" borderId="48" xfId="0" applyFont="1" applyBorder="1" applyAlignment="1">
      <alignment horizontal="center" shrinkToFit="1"/>
    </xf>
    <xf numFmtId="176" fontId="9" fillId="0" borderId="48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59" fillId="0" borderId="49" xfId="0" applyFont="1" applyBorder="1" applyAlignment="1">
      <alignment horizontal="center" shrinkToFit="1"/>
    </xf>
    <xf numFmtId="176" fontId="9" fillId="0" borderId="49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9" fillId="0" borderId="32" xfId="48" applyNumberFormat="1" applyFont="1" applyBorder="1" applyAlignment="1">
      <alignment shrinkToFit="1"/>
    </xf>
    <xf numFmtId="176" fontId="9" fillId="0" borderId="32" xfId="48" applyNumberFormat="1" applyFont="1" applyBorder="1" applyAlignment="1">
      <alignment horizontal="right" shrinkToFit="1"/>
    </xf>
    <xf numFmtId="0" fontId="0" fillId="0" borderId="41" xfId="0" applyBorder="1" applyAlignment="1">
      <alignment horizontal="left" shrinkToFit="1"/>
    </xf>
    <xf numFmtId="0" fontId="0" fillId="0" borderId="41" xfId="0" applyBorder="1" applyAlignment="1">
      <alignment shrinkToFit="1"/>
    </xf>
    <xf numFmtId="176" fontId="9" fillId="0" borderId="43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0" xfId="0" applyBorder="1" applyAlignment="1">
      <alignment shrinkToFit="1"/>
    </xf>
    <xf numFmtId="0" fontId="59" fillId="0" borderId="51" xfId="0" applyFont="1" applyBorder="1" applyAlignment="1">
      <alignment horizontal="center" shrinkToFit="1"/>
    </xf>
    <xf numFmtId="176" fontId="9" fillId="0" borderId="51" xfId="0" applyNumberFormat="1" applyFont="1" applyBorder="1" applyAlignment="1">
      <alignment horizontal="right" shrinkToFit="1"/>
    </xf>
    <xf numFmtId="176" fontId="9" fillId="0" borderId="52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horizontal="right" shrinkToFit="1"/>
    </xf>
    <xf numFmtId="0" fontId="0" fillId="0" borderId="54" xfId="0" applyBorder="1" applyAlignment="1">
      <alignment shrinkToFit="1"/>
    </xf>
    <xf numFmtId="176" fontId="9" fillId="0" borderId="55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horizontal="right" shrinkToFit="1"/>
    </xf>
    <xf numFmtId="0" fontId="0" fillId="0" borderId="37" xfId="0" applyBorder="1" applyAlignment="1">
      <alignment shrinkToFit="1"/>
    </xf>
    <xf numFmtId="176" fontId="9" fillId="0" borderId="39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horizontal="right" shrinkToFit="1"/>
    </xf>
    <xf numFmtId="0" fontId="0" fillId="0" borderId="37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177" fontId="9" fillId="0" borderId="31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horizontal="right" shrinkToFit="1"/>
    </xf>
    <xf numFmtId="177" fontId="9" fillId="0" borderId="43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horizontal="right" shrinkToFit="1"/>
    </xf>
    <xf numFmtId="0" fontId="0" fillId="0" borderId="41" xfId="0" applyBorder="1" applyAlignment="1">
      <alignment vertical="center"/>
    </xf>
    <xf numFmtId="176" fontId="9" fillId="0" borderId="56" xfId="0" applyNumberFormat="1" applyFont="1" applyBorder="1" applyAlignment="1">
      <alignment horizontal="right" shrinkToFit="1"/>
    </xf>
    <xf numFmtId="176" fontId="9" fillId="0" borderId="25" xfId="0" applyNumberFormat="1" applyFont="1" applyBorder="1" applyAlignment="1">
      <alignment shrinkToFit="1"/>
    </xf>
    <xf numFmtId="176" fontId="9" fillId="0" borderId="36" xfId="0" applyNumberFormat="1" applyFont="1" applyBorder="1" applyAlignment="1">
      <alignment shrinkToFit="1"/>
    </xf>
    <xf numFmtId="0" fontId="0" fillId="0" borderId="41" xfId="0" applyFont="1" applyBorder="1" applyAlignment="1">
      <alignment vertical="center"/>
    </xf>
    <xf numFmtId="0" fontId="59" fillId="0" borderId="38" xfId="0" applyFont="1" applyBorder="1" applyAlignment="1">
      <alignment horizontal="center" shrinkToFit="1"/>
    </xf>
    <xf numFmtId="0" fontId="0" fillId="0" borderId="37" xfId="0" applyFont="1" applyBorder="1" applyAlignment="1">
      <alignment vertical="center"/>
    </xf>
    <xf numFmtId="176" fontId="0" fillId="0" borderId="41" xfId="0" applyNumberFormat="1" applyFont="1" applyBorder="1" applyAlignment="1">
      <alignment shrinkToFit="1"/>
    </xf>
    <xf numFmtId="0" fontId="59" fillId="0" borderId="48" xfId="0" applyFont="1" applyBorder="1" applyAlignment="1">
      <alignment horizontal="center" shrinkToFit="1"/>
    </xf>
    <xf numFmtId="0" fontId="0" fillId="0" borderId="41" xfId="0" applyFont="1" applyBorder="1" applyAlignment="1">
      <alignment horizontal="left"/>
    </xf>
    <xf numFmtId="0" fontId="59" fillId="0" borderId="37" xfId="0" applyFont="1" applyBorder="1" applyAlignment="1">
      <alignment horizontal="center" shrinkToFit="1"/>
    </xf>
    <xf numFmtId="0" fontId="59" fillId="0" borderId="41" xfId="0" applyFont="1" applyBorder="1" applyAlignment="1">
      <alignment horizontal="center" shrinkToFit="1"/>
    </xf>
    <xf numFmtId="176" fontId="0" fillId="0" borderId="45" xfId="0" applyNumberFormat="1" applyBorder="1" applyAlignment="1">
      <alignment shrinkToFit="1"/>
    </xf>
    <xf numFmtId="0" fontId="59" fillId="0" borderId="46" xfId="0" applyFont="1" applyBorder="1" applyAlignment="1">
      <alignment horizontal="center" shrinkToFit="1"/>
    </xf>
    <xf numFmtId="0" fontId="0" fillId="0" borderId="45" xfId="0" applyFont="1" applyBorder="1" applyAlignment="1">
      <alignment vertical="center"/>
    </xf>
    <xf numFmtId="0" fontId="59" fillId="0" borderId="4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4" fillId="0" borderId="25" xfId="0" applyFont="1" applyBorder="1" applyAlignment="1">
      <alignment horizontal="center" shrinkToFit="1"/>
    </xf>
    <xf numFmtId="176" fontId="9" fillId="0" borderId="16" xfId="0" applyNumberFormat="1" applyFont="1" applyBorder="1" applyAlignment="1">
      <alignment horizontal="right" shrinkToFit="1"/>
    </xf>
    <xf numFmtId="0" fontId="59" fillId="0" borderId="41" xfId="0" applyFont="1" applyBorder="1" applyAlignment="1">
      <alignment horizontal="center" shrinkToFit="1"/>
    </xf>
    <xf numFmtId="176" fontId="9" fillId="0" borderId="42" xfId="48" applyNumberFormat="1" applyFont="1" applyBorder="1" applyAlignment="1">
      <alignment horizontal="right" shrinkToFit="1"/>
    </xf>
    <xf numFmtId="176" fontId="9" fillId="0" borderId="57" xfId="48" applyNumberFormat="1" applyFont="1" applyBorder="1" applyAlignment="1">
      <alignment shrinkToFit="1"/>
    </xf>
    <xf numFmtId="177" fontId="0" fillId="0" borderId="41" xfId="0" applyNumberFormat="1" applyBorder="1" applyAlignment="1">
      <alignment vertical="center"/>
    </xf>
    <xf numFmtId="0" fontId="59" fillId="0" borderId="37" xfId="0" applyFont="1" applyBorder="1" applyAlignment="1">
      <alignment horizontal="center" shrinkToFit="1"/>
    </xf>
    <xf numFmtId="176" fontId="9" fillId="0" borderId="38" xfId="48" applyNumberFormat="1" applyFont="1" applyBorder="1" applyAlignment="1">
      <alignment horizontal="right" shrinkToFit="1"/>
    </xf>
    <xf numFmtId="176" fontId="9" fillId="0" borderId="58" xfId="0" applyNumberFormat="1" applyFont="1" applyBorder="1" applyAlignment="1">
      <alignment shrinkToFit="1"/>
    </xf>
    <xf numFmtId="177" fontId="0" fillId="0" borderId="37" xfId="0" applyNumberFormat="1" applyBorder="1" applyAlignment="1">
      <alignment horizontal="center"/>
    </xf>
    <xf numFmtId="176" fontId="9" fillId="0" borderId="57" xfId="0" applyNumberFormat="1" applyFont="1" applyBorder="1" applyAlignment="1">
      <alignment shrinkToFit="1"/>
    </xf>
    <xf numFmtId="176" fontId="9" fillId="0" borderId="58" xfId="48" applyNumberFormat="1" applyFont="1" applyBorder="1" applyAlignment="1">
      <alignment shrinkToFit="1"/>
    </xf>
    <xf numFmtId="176" fontId="0" fillId="0" borderId="37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6" fillId="0" borderId="16" xfId="0" applyFont="1" applyBorder="1" applyAlignment="1">
      <alignment shrinkToFit="1"/>
    </xf>
    <xf numFmtId="0" fontId="14" fillId="0" borderId="36" xfId="0" applyFont="1" applyBorder="1" applyAlignment="1">
      <alignment horizontal="center" shrinkToFit="1"/>
    </xf>
    <xf numFmtId="0" fontId="59" fillId="0" borderId="41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center" vertical="center" shrinkToFit="1"/>
    </xf>
    <xf numFmtId="176" fontId="9" fillId="0" borderId="59" xfId="0" applyNumberFormat="1" applyFont="1" applyBorder="1" applyAlignment="1">
      <alignment horizontal="right" shrinkToFit="1"/>
    </xf>
    <xf numFmtId="0" fontId="59" fillId="0" borderId="45" xfId="0" applyFont="1" applyBorder="1" applyAlignment="1">
      <alignment horizontal="center" vertical="center" shrinkToFit="1"/>
    </xf>
    <xf numFmtId="177" fontId="9" fillId="0" borderId="47" xfId="0" applyNumberFormat="1" applyFont="1" applyBorder="1" applyAlignment="1">
      <alignment shrinkToFit="1"/>
    </xf>
    <xf numFmtId="177" fontId="9" fillId="0" borderId="45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59" fillId="0" borderId="36" xfId="0" applyFont="1" applyBorder="1" applyAlignment="1">
      <alignment horizontal="center" shrinkToFit="1"/>
    </xf>
    <xf numFmtId="176" fontId="0" fillId="0" borderId="45" xfId="0" applyNumberFormat="1" applyBorder="1" applyAlignment="1">
      <alignment vertical="center"/>
    </xf>
    <xf numFmtId="0" fontId="59" fillId="0" borderId="40" xfId="0" applyFont="1" applyBorder="1" applyAlignment="1">
      <alignment horizontal="center" vertical="center" shrinkToFit="1"/>
    </xf>
    <xf numFmtId="13" fontId="0" fillId="0" borderId="41" xfId="0" applyNumberFormat="1" applyBorder="1" applyAlignment="1">
      <alignment horizontal="center" shrinkToFit="1"/>
    </xf>
    <xf numFmtId="176" fontId="0" fillId="0" borderId="41" xfId="0" applyNumberFormat="1" applyBorder="1" applyAlignment="1">
      <alignment vertical="center" shrinkToFit="1"/>
    </xf>
    <xf numFmtId="0" fontId="0" fillId="0" borderId="0" xfId="0" applyAlignment="1">
      <alignment/>
    </xf>
    <xf numFmtId="176" fontId="6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9" fillId="33" borderId="32" xfId="48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45" xfId="0" applyBorder="1" applyAlignment="1">
      <alignment horizontal="left" shrinkToFit="1"/>
    </xf>
    <xf numFmtId="176" fontId="0" fillId="0" borderId="41" xfId="0" applyNumberFormat="1" applyBorder="1" applyAlignment="1">
      <alignment shrinkToFit="1"/>
    </xf>
    <xf numFmtId="176" fontId="9" fillId="0" borderId="55" xfId="0" applyNumberFormat="1" applyFont="1" applyBorder="1" applyAlignment="1">
      <alignment shrinkToFit="1"/>
    </xf>
    <xf numFmtId="176" fontId="9" fillId="0" borderId="54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59" fillId="0" borderId="28" xfId="0" applyFont="1" applyBorder="1" applyAlignment="1">
      <alignment horizontal="center" shrinkToFit="1"/>
    </xf>
    <xf numFmtId="176" fontId="9" fillId="0" borderId="60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4" xfId="0" applyNumberFormat="1" applyBorder="1" applyAlignment="1">
      <alignment shrinkToFit="1"/>
    </xf>
    <xf numFmtId="0" fontId="0" fillId="0" borderId="54" xfId="0" applyFont="1" applyBorder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176" fontId="0" fillId="0" borderId="45" xfId="0" applyNumberFormat="1" applyBorder="1" applyAlignment="1">
      <alignment vertical="center" shrinkToFit="1"/>
    </xf>
    <xf numFmtId="13" fontId="0" fillId="0" borderId="45" xfId="0" applyNumberFormat="1" applyBorder="1" applyAlignment="1">
      <alignment horizontal="center" shrinkToFit="1"/>
    </xf>
    <xf numFmtId="0" fontId="59" fillId="0" borderId="45" xfId="0" applyFont="1" applyBorder="1" applyAlignment="1">
      <alignment horizontal="center" shrinkToFit="1"/>
    </xf>
    <xf numFmtId="176" fontId="9" fillId="0" borderId="46" xfId="48" applyNumberFormat="1" applyFont="1" applyBorder="1" applyAlignment="1">
      <alignment horizontal="right" shrinkToFit="1"/>
    </xf>
    <xf numFmtId="176" fontId="9" fillId="0" borderId="47" xfId="48" applyNumberFormat="1" applyFont="1" applyBorder="1" applyAlignment="1">
      <alignment shrinkToFit="1"/>
    </xf>
    <xf numFmtId="176" fontId="9" fillId="0" borderId="61" xfId="48" applyNumberFormat="1" applyFont="1" applyBorder="1" applyAlignment="1">
      <alignment shrinkToFit="1"/>
    </xf>
    <xf numFmtId="0" fontId="0" fillId="0" borderId="53" xfId="0" applyBorder="1" applyAlignment="1">
      <alignment horizontal="center" vertical="center" shrinkToFit="1"/>
    </xf>
    <xf numFmtId="0" fontId="59" fillId="0" borderId="53" xfId="0" applyFont="1" applyBorder="1" applyAlignment="1">
      <alignment horizontal="center" vertical="center" shrinkToFit="1"/>
    </xf>
    <xf numFmtId="176" fontId="9" fillId="0" borderId="53" xfId="0" applyNumberFormat="1" applyFont="1" applyBorder="1" applyAlignment="1">
      <alignment horizontal="right" shrinkToFit="1"/>
    </xf>
    <xf numFmtId="13" fontId="0" fillId="0" borderId="53" xfId="0" applyNumberFormat="1" applyBorder="1" applyAlignment="1">
      <alignment horizontal="center" shrinkToFit="1"/>
    </xf>
    <xf numFmtId="176" fontId="9" fillId="0" borderId="62" xfId="0" applyNumberFormat="1" applyFont="1" applyBorder="1" applyAlignment="1">
      <alignment horizontal="right" shrinkToFit="1"/>
    </xf>
    <xf numFmtId="176" fontId="9" fillId="0" borderId="52" xfId="0" applyNumberFormat="1" applyFont="1" applyBorder="1" applyAlignment="1">
      <alignment horizontal="right" shrinkToFit="1"/>
    </xf>
    <xf numFmtId="176" fontId="0" fillId="0" borderId="53" xfId="0" applyNumberForma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59" fillId="0" borderId="22" xfId="0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right" shrinkToFit="1"/>
    </xf>
    <xf numFmtId="176" fontId="9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4" fillId="0" borderId="21" xfId="0" applyFont="1" applyBorder="1" applyAlignment="1">
      <alignment horizontal="center" shrinkToFit="1"/>
    </xf>
    <xf numFmtId="176" fontId="9" fillId="0" borderId="21" xfId="0" applyNumberFormat="1" applyFont="1" applyBorder="1" applyAlignment="1">
      <alignment horizontal="right" shrinkToFit="1"/>
    </xf>
    <xf numFmtId="176" fontId="9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59" fillId="0" borderId="36" xfId="0" applyFont="1" applyBorder="1" applyAlignment="1">
      <alignment horizontal="center" vertical="center" shrinkToFit="1"/>
    </xf>
    <xf numFmtId="0" fontId="59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59" fillId="0" borderId="45" xfId="0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right" shrinkToFit="1"/>
    </xf>
    <xf numFmtId="0" fontId="0" fillId="0" borderId="63" xfId="0" applyBorder="1" applyAlignment="1">
      <alignment shrinkToFit="1"/>
    </xf>
    <xf numFmtId="0" fontId="59" fillId="0" borderId="64" xfId="0" applyFont="1" applyBorder="1" applyAlignment="1">
      <alignment horizontal="center" shrinkToFit="1"/>
    </xf>
    <xf numFmtId="176" fontId="9" fillId="0" borderId="64" xfId="0" applyNumberFormat="1" applyFont="1" applyBorder="1" applyAlignment="1">
      <alignment horizontal="right" shrinkToFit="1"/>
    </xf>
    <xf numFmtId="176" fontId="9" fillId="0" borderId="65" xfId="0" applyNumberFormat="1" applyFont="1" applyBorder="1" applyAlignment="1">
      <alignment shrinkToFit="1"/>
    </xf>
    <xf numFmtId="176" fontId="9" fillId="0" borderId="63" xfId="0" applyNumberFormat="1" applyFont="1" applyBorder="1" applyAlignment="1">
      <alignment shrinkToFit="1"/>
    </xf>
    <xf numFmtId="5" fontId="0" fillId="0" borderId="63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21" xfId="0" applyBorder="1" applyAlignment="1">
      <alignment shrinkToFit="1"/>
    </xf>
    <xf numFmtId="0" fontId="8" fillId="0" borderId="0" xfId="0" applyFont="1" applyAlignment="1">
      <alignment horizontal="center" shrinkToFit="1"/>
    </xf>
    <xf numFmtId="176" fontId="0" fillId="0" borderId="37" xfId="0" applyNumberFormat="1" applyBorder="1" applyAlignment="1">
      <alignment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2" fillId="0" borderId="16" xfId="0" applyNumberFormat="1" applyFont="1" applyBorder="1" applyAlignment="1">
      <alignment horizontal="right" shrinkToFit="1"/>
    </xf>
    <xf numFmtId="177" fontId="9" fillId="0" borderId="23" xfId="0" applyNumberFormat="1" applyFont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0" fontId="61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66" xfId="0" applyFont="1" applyBorder="1" applyAlignment="1">
      <alignment shrinkToFit="1"/>
    </xf>
    <xf numFmtId="0" fontId="59" fillId="0" borderId="67" xfId="0" applyFont="1" applyBorder="1" applyAlignment="1">
      <alignment horizontal="center" shrinkToFit="1"/>
    </xf>
    <xf numFmtId="176" fontId="9" fillId="0" borderId="67" xfId="0" applyNumberFormat="1" applyFont="1" applyBorder="1" applyAlignment="1">
      <alignment horizontal="right" shrinkToFit="1"/>
    </xf>
    <xf numFmtId="176" fontId="9" fillId="0" borderId="68" xfId="0" applyNumberFormat="1" applyFont="1" applyBorder="1" applyAlignment="1">
      <alignment shrinkToFit="1"/>
    </xf>
    <xf numFmtId="176" fontId="9" fillId="0" borderId="66" xfId="0" applyNumberFormat="1" applyFont="1" applyBorder="1" applyAlignment="1">
      <alignment shrinkToFit="1"/>
    </xf>
    <xf numFmtId="5" fontId="0" fillId="0" borderId="66" xfId="0" applyNumberFormat="1" applyBorder="1" applyAlignment="1">
      <alignment horizontal="center"/>
    </xf>
    <xf numFmtId="0" fontId="0" fillId="0" borderId="69" xfId="0" applyFont="1" applyBorder="1" applyAlignment="1">
      <alignment shrinkToFit="1"/>
    </xf>
    <xf numFmtId="0" fontId="59" fillId="0" borderId="70" xfId="0" applyFont="1" applyBorder="1" applyAlignment="1">
      <alignment horizontal="center" shrinkToFit="1"/>
    </xf>
    <xf numFmtId="176" fontId="9" fillId="0" borderId="70" xfId="0" applyNumberFormat="1" applyFont="1" applyBorder="1" applyAlignment="1">
      <alignment horizontal="right" shrinkToFit="1"/>
    </xf>
    <xf numFmtId="176" fontId="9" fillId="0" borderId="71" xfId="0" applyNumberFormat="1" applyFont="1" applyBorder="1" applyAlignment="1">
      <alignment shrinkToFit="1"/>
    </xf>
    <xf numFmtId="176" fontId="9" fillId="0" borderId="69" xfId="0" applyNumberFormat="1" applyFont="1" applyBorder="1" applyAlignment="1">
      <alignment shrinkToFit="1"/>
    </xf>
    <xf numFmtId="0" fontId="0" fillId="0" borderId="69" xfId="0" applyFont="1" applyBorder="1" applyAlignment="1">
      <alignment vertical="center"/>
    </xf>
    <xf numFmtId="0" fontId="0" fillId="0" borderId="69" xfId="0" applyBorder="1" applyAlignment="1">
      <alignment shrinkToFit="1"/>
    </xf>
    <xf numFmtId="0" fontId="6" fillId="0" borderId="30" xfId="0" applyFont="1" applyBorder="1" applyAlignment="1">
      <alignment horizontal="left" shrinkToFit="1"/>
    </xf>
    <xf numFmtId="0" fontId="59" fillId="0" borderId="49" xfId="0" applyFont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45" xfId="0" applyFont="1" applyBorder="1" applyAlignment="1">
      <alignment horizontal="left" shrinkToFit="1"/>
    </xf>
    <xf numFmtId="0" fontId="6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4" fillId="0" borderId="27" xfId="0" applyFont="1" applyBorder="1" applyAlignment="1">
      <alignment horizontal="center" shrinkToFit="1"/>
    </xf>
    <xf numFmtId="176" fontId="9" fillId="0" borderId="73" xfId="0" applyNumberFormat="1" applyFont="1" applyBorder="1" applyAlignment="1">
      <alignment horizontal="right" shrinkToFit="1"/>
    </xf>
    <xf numFmtId="176" fontId="9" fillId="0" borderId="27" xfId="0" applyNumberFormat="1" applyFont="1" applyBorder="1" applyAlignment="1">
      <alignment shrinkToFit="1"/>
    </xf>
    <xf numFmtId="0" fontId="0" fillId="0" borderId="37" xfId="0" applyBorder="1" applyAlignment="1">
      <alignment vertical="center"/>
    </xf>
    <xf numFmtId="5" fontId="0" fillId="0" borderId="41" xfId="0" applyNumberFormat="1" applyBorder="1" applyAlignment="1">
      <alignment horizontal="center"/>
    </xf>
    <xf numFmtId="5" fontId="0" fillId="0" borderId="45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3" xfId="0" applyNumberFormat="1" applyBorder="1" applyAlignment="1">
      <alignment vertical="center"/>
    </xf>
    <xf numFmtId="5" fontId="0" fillId="0" borderId="54" xfId="0" applyNumberFormat="1" applyBorder="1" applyAlignment="1">
      <alignment vertical="center"/>
    </xf>
    <xf numFmtId="5" fontId="0" fillId="0" borderId="37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1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37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61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176" fontId="9" fillId="0" borderId="74" xfId="0" applyNumberFormat="1" applyFont="1" applyBorder="1" applyAlignment="1">
      <alignment horizontal="right" shrinkToFit="1"/>
    </xf>
    <xf numFmtId="0" fontId="0" fillId="0" borderId="45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60" fillId="0" borderId="16" xfId="0" applyNumberFormat="1" applyFont="1" applyBorder="1" applyAlignment="1">
      <alignment horizontal="right" shrinkToFit="1"/>
    </xf>
    <xf numFmtId="176" fontId="60" fillId="0" borderId="0" xfId="0" applyNumberFormat="1" applyFont="1" applyAlignment="1">
      <alignment horizontal="right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shrinkToFit="1"/>
    </xf>
    <xf numFmtId="0" fontId="59" fillId="0" borderId="27" xfId="0" applyFont="1" applyBorder="1" applyAlignment="1">
      <alignment horizontal="center" shrinkToFit="1"/>
    </xf>
    <xf numFmtId="176" fontId="9" fillId="0" borderId="75" xfId="0" applyNumberFormat="1" applyFont="1" applyBorder="1" applyAlignment="1">
      <alignment horizontal="right" shrinkToFit="1"/>
    </xf>
    <xf numFmtId="176" fontId="9" fillId="0" borderId="17" xfId="0" applyNumberFormat="1" applyFont="1" applyBorder="1" applyAlignment="1">
      <alignment shrinkToFit="1"/>
    </xf>
    <xf numFmtId="0" fontId="8" fillId="0" borderId="17" xfId="0" applyFont="1" applyBorder="1" applyAlignment="1">
      <alignment horizontal="center" shrinkToFit="1"/>
    </xf>
    <xf numFmtId="0" fontId="61" fillId="0" borderId="27" xfId="0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shrinkToFit="1"/>
    </xf>
    <xf numFmtId="177" fontId="0" fillId="0" borderId="75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6" fillId="7" borderId="45" xfId="0" applyFont="1" applyFill="1" applyBorder="1" applyAlignment="1">
      <alignment horizontal="center" shrinkToFit="1"/>
    </xf>
    <xf numFmtId="0" fontId="61" fillId="7" borderId="46" xfId="0" applyFont="1" applyFill="1" applyBorder="1" applyAlignment="1">
      <alignment horizontal="center" vertical="center" shrinkToFit="1"/>
    </xf>
    <xf numFmtId="176" fontId="9" fillId="7" borderId="46" xfId="0" applyNumberFormat="1" applyFont="1" applyFill="1" applyBorder="1" applyAlignment="1">
      <alignment horizontal="right" shrinkToFit="1"/>
    </xf>
    <xf numFmtId="177" fontId="0" fillId="7" borderId="47" xfId="0" applyNumberFormat="1" applyFont="1" applyFill="1" applyBorder="1" applyAlignment="1">
      <alignment horizontal="center" shrinkToFit="1"/>
    </xf>
    <xf numFmtId="177" fontId="0" fillId="7" borderId="45" xfId="0" applyNumberFormat="1" applyFont="1" applyFill="1" applyBorder="1" applyAlignment="1">
      <alignment shrinkToFit="1"/>
    </xf>
    <xf numFmtId="0" fontId="6" fillId="0" borderId="25" xfId="0" applyFont="1" applyBorder="1" applyAlignment="1">
      <alignment horizontal="center" wrapText="1" shrinkToFit="1"/>
    </xf>
    <xf numFmtId="13" fontId="0" fillId="7" borderId="45" xfId="0" applyNumberFormat="1" applyFill="1" applyBorder="1" applyAlignment="1">
      <alignment horizontal="center" shrinkToFit="1"/>
    </xf>
    <xf numFmtId="0" fontId="6" fillId="0" borderId="27" xfId="0" applyFont="1" applyBorder="1" applyAlignment="1">
      <alignment/>
    </xf>
    <xf numFmtId="13" fontId="0" fillId="0" borderId="50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76" xfId="0" applyNumberFormat="1" applyFill="1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6" fillId="0" borderId="53" xfId="0" applyFont="1" applyBorder="1" applyAlignment="1">
      <alignment shrinkToFit="1"/>
    </xf>
    <xf numFmtId="176" fontId="60" fillId="0" borderId="53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59" fillId="0" borderId="33" xfId="0" applyFont="1" applyBorder="1" applyAlignment="1">
      <alignment horizontal="center" vertical="center" shrinkToFit="1"/>
    </xf>
    <xf numFmtId="0" fontId="59" fillId="0" borderId="42" xfId="0" applyFont="1" applyBorder="1" applyAlignment="1">
      <alignment horizontal="center" vertical="center" shrinkToFit="1"/>
    </xf>
    <xf numFmtId="177" fontId="9" fillId="7" borderId="45" xfId="0" applyNumberFormat="1" applyFont="1" applyFill="1" applyBorder="1" applyAlignment="1">
      <alignment shrinkToFit="1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7" borderId="45" xfId="0" applyFont="1" applyFill="1" applyBorder="1" applyAlignment="1">
      <alignment horizontal="left" shrinkToFit="1"/>
    </xf>
    <xf numFmtId="0" fontId="0" fillId="0" borderId="80" xfId="0" applyBorder="1" applyAlignment="1">
      <alignment vertical="center"/>
    </xf>
    <xf numFmtId="0" fontId="0" fillId="0" borderId="25" xfId="0" applyBorder="1" applyAlignment="1">
      <alignment vertical="center"/>
    </xf>
    <xf numFmtId="5" fontId="0" fillId="0" borderId="28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13" fontId="0" fillId="0" borderId="30" xfId="0" applyNumberFormat="1" applyBorder="1" applyAlignment="1">
      <alignment horizontal="center" shrinkToFit="1"/>
    </xf>
    <xf numFmtId="13" fontId="0" fillId="0" borderId="37" xfId="0" applyNumberFormat="1" applyBorder="1" applyAlignment="1">
      <alignment horizontal="center" shrinkToFit="1"/>
    </xf>
    <xf numFmtId="13" fontId="0" fillId="0" borderId="45" xfId="0" applyNumberFormat="1" applyBorder="1" applyAlignment="1">
      <alignment shrinkToFit="1"/>
    </xf>
    <xf numFmtId="176" fontId="4" fillId="0" borderId="0" xfId="0" applyNumberFormat="1" applyFont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76" fontId="63" fillId="34" borderId="0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wrapText="1" shrinkToFit="1"/>
    </xf>
    <xf numFmtId="0" fontId="7" fillId="0" borderId="82" xfId="0" applyFont="1" applyBorder="1" applyAlignment="1">
      <alignment horizontal="center" vertical="center" wrapText="1" shrinkToFit="1"/>
    </xf>
    <xf numFmtId="0" fontId="7" fillId="0" borderId="83" xfId="0" applyFont="1" applyBorder="1" applyAlignment="1">
      <alignment horizontal="center" vertical="center" wrapText="1" shrinkToFit="1"/>
    </xf>
    <xf numFmtId="0" fontId="7" fillId="0" borderId="8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85" xfId="0" applyFont="1" applyBorder="1" applyAlignment="1">
      <alignment horizontal="center" vertical="center" wrapText="1" shrinkToFit="1"/>
    </xf>
    <xf numFmtId="0" fontId="7" fillId="0" borderId="86" xfId="0" applyFont="1" applyBorder="1" applyAlignment="1">
      <alignment horizontal="center" vertical="center" wrapText="1" shrinkToFit="1"/>
    </xf>
    <xf numFmtId="0" fontId="7" fillId="0" borderId="87" xfId="0" applyFont="1" applyBorder="1" applyAlignment="1">
      <alignment horizontal="center" vertical="center" wrapText="1" shrinkToFit="1"/>
    </xf>
    <xf numFmtId="0" fontId="7" fillId="0" borderId="88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wrapText="1" shrinkToFit="1"/>
    </xf>
    <xf numFmtId="0" fontId="17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9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76" fontId="15" fillId="0" borderId="36" xfId="0" applyNumberFormat="1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center" vertical="center"/>
    </xf>
    <xf numFmtId="176" fontId="15" fillId="0" borderId="9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91" xfId="0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9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8" zoomScaleNormal="98" zoomScaleSheetLayoutView="100" zoomScalePageLayoutView="0" workbookViewId="0" topLeftCell="A1">
      <selection activeCell="O9" sqref="O9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3" customWidth="1"/>
    <col min="4" max="7" width="5.375" style="0" customWidth="1"/>
    <col min="8" max="12" width="2.375" style="0" customWidth="1"/>
    <col min="13" max="13" width="1.25" style="3" customWidth="1"/>
    <col min="14" max="14" width="4.875" style="2" customWidth="1"/>
    <col min="15" max="15" width="25.00390625" style="45" customWidth="1"/>
    <col min="16" max="16" width="4.125" style="69" customWidth="1"/>
    <col min="17" max="18" width="5.375" style="45" customWidth="1"/>
    <col min="19" max="20" width="5.375" style="0" customWidth="1"/>
    <col min="21" max="25" width="2.375" style="0" customWidth="1"/>
  </cols>
  <sheetData>
    <row r="1" spans="1:25" ht="31.5" customHeight="1" thickBot="1">
      <c r="A1" s="395"/>
      <c r="B1" s="395"/>
      <c r="C1" s="395"/>
      <c r="D1" s="395"/>
      <c r="E1" s="395"/>
      <c r="F1" s="394" t="s">
        <v>216</v>
      </c>
      <c r="G1" s="394"/>
      <c r="H1" s="394"/>
      <c r="I1" s="394"/>
      <c r="J1" s="394"/>
      <c r="K1" s="394"/>
      <c r="L1" s="394"/>
      <c r="M1" s="394"/>
      <c r="N1" s="394"/>
      <c r="O1" s="394"/>
      <c r="P1" s="400" t="s">
        <v>195</v>
      </c>
      <c r="Q1" s="400"/>
      <c r="R1" s="400"/>
      <c r="S1" s="400"/>
      <c r="T1" s="400"/>
      <c r="U1" s="400"/>
      <c r="V1" s="400"/>
      <c r="W1" s="400"/>
      <c r="X1" s="400"/>
      <c r="Y1" s="400"/>
    </row>
    <row r="2" spans="1:25" ht="2.25" customHeight="1">
      <c r="A2" s="1"/>
      <c r="C2" s="77"/>
      <c r="M2"/>
      <c r="N2" s="403" t="s">
        <v>218</v>
      </c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</row>
    <row r="3" spans="1:25" ht="12.75" customHeight="1">
      <c r="A3" s="5"/>
      <c r="B3" s="6" t="s">
        <v>138</v>
      </c>
      <c r="C3" s="290" t="s">
        <v>105</v>
      </c>
      <c r="D3" s="7" t="s">
        <v>107</v>
      </c>
      <c r="E3" s="8" t="s">
        <v>0</v>
      </c>
      <c r="F3" s="9" t="s">
        <v>1</v>
      </c>
      <c r="G3" s="9" t="s">
        <v>2</v>
      </c>
      <c r="H3" s="89" t="s">
        <v>196</v>
      </c>
      <c r="I3" s="89" t="s">
        <v>189</v>
      </c>
      <c r="J3" s="89" t="s">
        <v>192</v>
      </c>
      <c r="K3" s="89" t="s">
        <v>200</v>
      </c>
      <c r="L3" s="89" t="s">
        <v>208</v>
      </c>
      <c r="M3" s="4"/>
      <c r="N3" s="406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</row>
    <row r="4" spans="1:25" ht="12.75" customHeight="1">
      <c r="A4" s="396" t="s">
        <v>8</v>
      </c>
      <c r="B4" s="293" t="s">
        <v>9</v>
      </c>
      <c r="C4" s="294">
        <v>203</v>
      </c>
      <c r="D4" s="295">
        <f aca="true" t="shared" si="0" ref="D4:D25">E4+F4+G4</f>
        <v>780</v>
      </c>
      <c r="E4" s="296">
        <v>780</v>
      </c>
      <c r="F4" s="297">
        <v>0</v>
      </c>
      <c r="G4" s="297">
        <v>0</v>
      </c>
      <c r="H4" s="298"/>
      <c r="I4" s="298"/>
      <c r="J4" s="298"/>
      <c r="K4" s="298"/>
      <c r="L4" s="298"/>
      <c r="N4" s="406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8"/>
    </row>
    <row r="5" spans="1:25" ht="12.75" customHeight="1" thickBot="1">
      <c r="A5" s="397"/>
      <c r="B5" s="299" t="s">
        <v>84</v>
      </c>
      <c r="C5" s="300">
        <v>204</v>
      </c>
      <c r="D5" s="301">
        <f t="shared" si="0"/>
        <v>1460</v>
      </c>
      <c r="E5" s="302">
        <v>1260</v>
      </c>
      <c r="F5" s="303">
        <v>0</v>
      </c>
      <c r="G5" s="303">
        <v>200</v>
      </c>
      <c r="H5" s="304"/>
      <c r="I5" s="304"/>
      <c r="J5" s="304"/>
      <c r="K5" s="304"/>
      <c r="L5" s="304"/>
      <c r="M5"/>
      <c r="N5" s="409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12.75" customHeight="1" thickBot="1">
      <c r="A6" s="397"/>
      <c r="B6" s="305" t="s">
        <v>127</v>
      </c>
      <c r="C6" s="300">
        <v>205</v>
      </c>
      <c r="D6" s="301">
        <f>E6+F6+G6</f>
        <v>2400</v>
      </c>
      <c r="E6" s="302">
        <v>1940</v>
      </c>
      <c r="F6" s="303">
        <v>0</v>
      </c>
      <c r="G6" s="303">
        <v>460</v>
      </c>
      <c r="H6" s="304"/>
      <c r="I6" s="304"/>
      <c r="J6" s="304"/>
      <c r="K6" s="304"/>
      <c r="L6" s="304"/>
      <c r="M6"/>
      <c r="N6" s="311"/>
      <c r="O6" s="354" t="s">
        <v>137</v>
      </c>
      <c r="P6" s="355" t="s">
        <v>104</v>
      </c>
      <c r="Q6" s="356" t="s">
        <v>107</v>
      </c>
      <c r="R6" s="357" t="s">
        <v>0</v>
      </c>
      <c r="S6" s="358" t="s">
        <v>1</v>
      </c>
      <c r="T6" s="358" t="s">
        <v>2</v>
      </c>
      <c r="U6" s="90" t="s">
        <v>196</v>
      </c>
      <c r="V6" s="90" t="s">
        <v>189</v>
      </c>
      <c r="W6" s="90" t="s">
        <v>192</v>
      </c>
      <c r="X6" s="90" t="s">
        <v>200</v>
      </c>
      <c r="Y6" s="90" t="s">
        <v>208</v>
      </c>
    </row>
    <row r="7" spans="1:25" ht="12.75" customHeight="1" thickBot="1">
      <c r="A7" s="398"/>
      <c r="B7" s="274" t="s">
        <v>170</v>
      </c>
      <c r="C7" s="275">
        <v>225</v>
      </c>
      <c r="D7" s="276">
        <f>E7+F7+G7</f>
        <v>260</v>
      </c>
      <c r="E7" s="277">
        <v>260</v>
      </c>
      <c r="F7" s="278">
        <v>0</v>
      </c>
      <c r="G7" s="278">
        <v>0</v>
      </c>
      <c r="H7" s="279"/>
      <c r="I7" s="279"/>
      <c r="J7" s="279"/>
      <c r="K7" s="279"/>
      <c r="L7" s="279"/>
      <c r="M7"/>
      <c r="N7" s="359" t="s">
        <v>197</v>
      </c>
      <c r="O7" s="384" t="s">
        <v>217</v>
      </c>
      <c r="P7" s="360"/>
      <c r="Q7" s="361">
        <f aca="true" t="shared" si="1" ref="Q7:Q61">R7+S7+T7</f>
        <v>2000</v>
      </c>
      <c r="R7" s="362">
        <v>1470</v>
      </c>
      <c r="S7" s="363">
        <v>0</v>
      </c>
      <c r="T7" s="380">
        <v>530</v>
      </c>
      <c r="U7" s="369"/>
      <c r="V7" s="369"/>
      <c r="W7" s="365"/>
      <c r="X7" s="369"/>
      <c r="Y7" s="369"/>
    </row>
    <row r="8" spans="1:25" ht="12.75" customHeight="1" thickBot="1">
      <c r="A8" s="399" t="s">
        <v>14</v>
      </c>
      <c r="B8" s="168" t="s">
        <v>146</v>
      </c>
      <c r="C8" s="185">
        <v>206</v>
      </c>
      <c r="D8" s="120">
        <f t="shared" si="0"/>
        <v>1270</v>
      </c>
      <c r="E8" s="121">
        <v>830</v>
      </c>
      <c r="F8" s="122">
        <v>0</v>
      </c>
      <c r="G8" s="122">
        <v>440</v>
      </c>
      <c r="H8" s="186"/>
      <c r="I8" s="186"/>
      <c r="J8" s="186"/>
      <c r="K8" s="186"/>
      <c r="L8" s="186"/>
      <c r="M8"/>
      <c r="N8" s="311" t="s">
        <v>3</v>
      </c>
      <c r="O8" s="350" t="s">
        <v>212</v>
      </c>
      <c r="P8" s="351">
        <v>101</v>
      </c>
      <c r="Q8" s="336">
        <f t="shared" si="1"/>
        <v>2030</v>
      </c>
      <c r="R8" s="352">
        <v>1690</v>
      </c>
      <c r="S8" s="353">
        <v>0</v>
      </c>
      <c r="T8" s="353">
        <v>340</v>
      </c>
      <c r="U8" s="367"/>
      <c r="V8" s="367"/>
      <c r="W8" s="367"/>
      <c r="X8" s="367"/>
      <c r="Y8" s="367"/>
    </row>
    <row r="9" spans="1:25" ht="12.75" customHeight="1" thickBot="1">
      <c r="A9" s="402"/>
      <c r="B9" s="16" t="s">
        <v>17</v>
      </c>
      <c r="C9" s="101">
        <v>207</v>
      </c>
      <c r="D9" s="17">
        <f t="shared" si="0"/>
        <v>1770</v>
      </c>
      <c r="E9" s="18">
        <v>1290</v>
      </c>
      <c r="F9" s="19">
        <v>190</v>
      </c>
      <c r="G9" s="19">
        <v>290</v>
      </c>
      <c r="H9" s="20"/>
      <c r="I9" s="20"/>
      <c r="J9" s="20"/>
      <c r="K9" s="20"/>
      <c r="L9" s="20"/>
      <c r="M9"/>
      <c r="N9" s="399" t="s">
        <v>92</v>
      </c>
      <c r="O9" s="118" t="s">
        <v>5</v>
      </c>
      <c r="P9" s="119">
        <v>102</v>
      </c>
      <c r="Q9" s="120">
        <f t="shared" si="1"/>
        <v>1660</v>
      </c>
      <c r="R9" s="121">
        <v>1660</v>
      </c>
      <c r="S9" s="122">
        <v>0</v>
      </c>
      <c r="T9" s="123">
        <v>0</v>
      </c>
      <c r="U9" s="124"/>
      <c r="V9" s="124"/>
      <c r="W9" s="124"/>
      <c r="X9" s="124"/>
      <c r="Y9" s="124"/>
    </row>
    <row r="10" spans="1:25" ht="12.75" customHeight="1" thickBot="1">
      <c r="A10" s="399" t="s">
        <v>20</v>
      </c>
      <c r="B10" s="172" t="s">
        <v>21</v>
      </c>
      <c r="C10" s="185">
        <v>209</v>
      </c>
      <c r="D10" s="120">
        <f t="shared" si="0"/>
        <v>650</v>
      </c>
      <c r="E10" s="121">
        <v>640</v>
      </c>
      <c r="F10" s="122">
        <v>0</v>
      </c>
      <c r="G10" s="122">
        <v>10</v>
      </c>
      <c r="H10" s="186"/>
      <c r="I10" s="186"/>
      <c r="J10" s="186"/>
      <c r="K10" s="186"/>
      <c r="L10" s="186"/>
      <c r="M10"/>
      <c r="N10" s="402"/>
      <c r="O10" s="126" t="s">
        <v>7</v>
      </c>
      <c r="P10" s="127">
        <v>103</v>
      </c>
      <c r="Q10" s="128">
        <f t="shared" si="1"/>
        <v>2460</v>
      </c>
      <c r="R10" s="129">
        <v>1870</v>
      </c>
      <c r="S10" s="130">
        <v>0</v>
      </c>
      <c r="T10" s="131">
        <v>590</v>
      </c>
      <c r="U10" s="317"/>
      <c r="V10" s="317"/>
      <c r="W10" s="317"/>
      <c r="X10" s="317"/>
      <c r="Y10" s="317"/>
    </row>
    <row r="11" spans="1:25" ht="12.75" customHeight="1" thickBot="1">
      <c r="A11" s="401"/>
      <c r="B11" s="16" t="s">
        <v>22</v>
      </c>
      <c r="C11" s="101">
        <v>210</v>
      </c>
      <c r="D11" s="17">
        <f t="shared" si="0"/>
        <v>2070</v>
      </c>
      <c r="E11" s="18">
        <v>1480</v>
      </c>
      <c r="F11" s="19">
        <v>0</v>
      </c>
      <c r="G11" s="19">
        <v>590</v>
      </c>
      <c r="H11" s="20"/>
      <c r="I11" s="20"/>
      <c r="J11" s="20"/>
      <c r="K11" s="20"/>
      <c r="L11" s="20"/>
      <c r="M11"/>
      <c r="N11" s="134" t="s">
        <v>10</v>
      </c>
      <c r="O11" s="231" t="s">
        <v>148</v>
      </c>
      <c r="P11" s="136">
        <v>104</v>
      </c>
      <c r="Q11" s="137">
        <f t="shared" si="1"/>
        <v>1660</v>
      </c>
      <c r="R11" s="138">
        <v>1330</v>
      </c>
      <c r="S11" s="139">
        <v>60</v>
      </c>
      <c r="T11" s="140">
        <v>270</v>
      </c>
      <c r="U11" s="318"/>
      <c r="V11" s="318"/>
      <c r="W11" s="318"/>
      <c r="X11" s="318"/>
      <c r="Y11" s="318"/>
    </row>
    <row r="12" spans="1:25" ht="12.75" customHeight="1" thickBot="1">
      <c r="A12" s="402"/>
      <c r="B12" s="232" t="s">
        <v>147</v>
      </c>
      <c r="C12" s="188">
        <v>211</v>
      </c>
      <c r="D12" s="128">
        <f t="shared" si="0"/>
        <v>2210</v>
      </c>
      <c r="E12" s="129">
        <v>970</v>
      </c>
      <c r="F12" s="130">
        <v>700</v>
      </c>
      <c r="G12" s="130">
        <v>540</v>
      </c>
      <c r="H12" s="189"/>
      <c r="I12" s="189"/>
      <c r="J12" s="189"/>
      <c r="K12" s="189"/>
      <c r="L12" s="189"/>
      <c r="M12"/>
      <c r="N12" s="399" t="s">
        <v>11</v>
      </c>
      <c r="O12" s="118" t="s">
        <v>12</v>
      </c>
      <c r="P12" s="119">
        <v>105</v>
      </c>
      <c r="Q12" s="120">
        <f t="shared" si="1"/>
        <v>2270</v>
      </c>
      <c r="R12" s="121">
        <v>1060</v>
      </c>
      <c r="S12" s="122">
        <v>300</v>
      </c>
      <c r="T12" s="123">
        <v>910</v>
      </c>
      <c r="U12" s="319"/>
      <c r="V12" s="319"/>
      <c r="W12" s="319"/>
      <c r="X12" s="319"/>
      <c r="Y12" s="319"/>
    </row>
    <row r="13" spans="1:25" ht="12.75" customHeight="1" thickBot="1">
      <c r="A13" s="399" t="s">
        <v>123</v>
      </c>
      <c r="B13" s="172" t="s">
        <v>100</v>
      </c>
      <c r="C13" s="190">
        <v>212</v>
      </c>
      <c r="D13" s="120">
        <f t="shared" si="0"/>
        <v>910</v>
      </c>
      <c r="E13" s="121">
        <v>500</v>
      </c>
      <c r="F13" s="122">
        <v>0</v>
      </c>
      <c r="G13" s="122">
        <v>410</v>
      </c>
      <c r="H13" s="186"/>
      <c r="I13" s="186"/>
      <c r="J13" s="186"/>
      <c r="K13" s="186"/>
      <c r="L13" s="186"/>
      <c r="M13"/>
      <c r="N13" s="401"/>
      <c r="O13" s="146" t="s">
        <v>13</v>
      </c>
      <c r="P13" s="147">
        <v>106</v>
      </c>
      <c r="Q13" s="148">
        <f t="shared" si="1"/>
        <v>4020</v>
      </c>
      <c r="R13" s="67">
        <v>2140</v>
      </c>
      <c r="S13" s="68">
        <v>590</v>
      </c>
      <c r="T13" s="78">
        <v>1290</v>
      </c>
      <c r="U13" s="320"/>
      <c r="V13" s="320"/>
      <c r="W13" s="320"/>
      <c r="X13" s="320"/>
      <c r="Y13" s="320"/>
    </row>
    <row r="14" spans="1:25" ht="12.75" customHeight="1" thickBot="1">
      <c r="A14" s="402"/>
      <c r="B14" s="153" t="s">
        <v>122</v>
      </c>
      <c r="C14" s="191">
        <v>213</v>
      </c>
      <c r="D14" s="128">
        <f t="shared" si="0"/>
        <v>2820</v>
      </c>
      <c r="E14" s="129">
        <v>1560</v>
      </c>
      <c r="F14" s="130">
        <v>650</v>
      </c>
      <c r="G14" s="130">
        <v>610</v>
      </c>
      <c r="H14" s="184"/>
      <c r="I14" s="184"/>
      <c r="J14" s="184"/>
      <c r="K14" s="184"/>
      <c r="L14" s="184"/>
      <c r="M14"/>
      <c r="N14" s="134" t="s">
        <v>15</v>
      </c>
      <c r="O14" s="135" t="s">
        <v>16</v>
      </c>
      <c r="P14" s="136">
        <v>107</v>
      </c>
      <c r="Q14" s="137">
        <f t="shared" si="1"/>
        <v>1550</v>
      </c>
      <c r="R14" s="138">
        <v>1280</v>
      </c>
      <c r="S14" s="139">
        <v>205</v>
      </c>
      <c r="T14" s="140">
        <v>65</v>
      </c>
      <c r="U14" s="318"/>
      <c r="V14" s="318"/>
      <c r="W14" s="318"/>
      <c r="X14" s="318"/>
      <c r="Y14" s="318"/>
    </row>
    <row r="15" spans="1:25" ht="12.75" customHeight="1" thickBot="1">
      <c r="A15" s="145" t="s">
        <v>124</v>
      </c>
      <c r="B15" s="192" t="s">
        <v>171</v>
      </c>
      <c r="C15" s="193">
        <v>214</v>
      </c>
      <c r="D15" s="137">
        <f t="shared" si="0"/>
        <v>2000</v>
      </c>
      <c r="E15" s="138">
        <v>1670</v>
      </c>
      <c r="F15" s="139">
        <v>0</v>
      </c>
      <c r="G15" s="139">
        <v>330</v>
      </c>
      <c r="H15" s="194"/>
      <c r="I15" s="194"/>
      <c r="J15" s="194"/>
      <c r="K15" s="194"/>
      <c r="L15" s="194"/>
      <c r="M15"/>
      <c r="N15" s="144" t="s">
        <v>18</v>
      </c>
      <c r="O15" s="135" t="s">
        <v>19</v>
      </c>
      <c r="P15" s="136">
        <v>108</v>
      </c>
      <c r="Q15" s="137">
        <f t="shared" si="1"/>
        <v>1900</v>
      </c>
      <c r="R15" s="138">
        <v>1810</v>
      </c>
      <c r="S15" s="139">
        <v>0</v>
      </c>
      <c r="T15" s="140">
        <v>90</v>
      </c>
      <c r="U15" s="318"/>
      <c r="V15" s="318"/>
      <c r="W15" s="318"/>
      <c r="X15" s="318"/>
      <c r="Y15" s="318"/>
    </row>
    <row r="16" spans="1:25" ht="12.75" customHeight="1" thickBot="1">
      <c r="A16" s="399" t="s">
        <v>101</v>
      </c>
      <c r="B16" s="235" t="s">
        <v>28</v>
      </c>
      <c r="C16" s="236">
        <v>215</v>
      </c>
      <c r="D16" s="10">
        <f>E16+F16+G16</f>
        <v>2750</v>
      </c>
      <c r="E16" s="237">
        <v>2620</v>
      </c>
      <c r="F16" s="58">
        <v>0</v>
      </c>
      <c r="G16" s="58">
        <v>130</v>
      </c>
      <c r="H16" s="238"/>
      <c r="I16" s="238"/>
      <c r="J16" s="238"/>
      <c r="K16" s="238"/>
      <c r="L16" s="387"/>
      <c r="M16"/>
      <c r="N16" s="145" t="s">
        <v>110</v>
      </c>
      <c r="O16" s="135" t="s">
        <v>113</v>
      </c>
      <c r="P16" s="136">
        <v>109</v>
      </c>
      <c r="Q16" s="137">
        <f t="shared" si="1"/>
        <v>1720</v>
      </c>
      <c r="R16" s="138">
        <v>1340</v>
      </c>
      <c r="S16" s="139">
        <v>0</v>
      </c>
      <c r="T16" s="140">
        <v>380</v>
      </c>
      <c r="U16" s="318"/>
      <c r="V16" s="318"/>
      <c r="W16" s="318"/>
      <c r="X16" s="318"/>
      <c r="Y16" s="318"/>
    </row>
    <row r="17" spans="1:25" ht="12.75" customHeight="1" thickBot="1">
      <c r="A17" s="402"/>
      <c r="B17" s="239" t="s">
        <v>145</v>
      </c>
      <c r="C17" s="188">
        <v>208</v>
      </c>
      <c r="D17" s="10">
        <f>E17+F17+G17</f>
        <v>1730</v>
      </c>
      <c r="E17" s="233">
        <v>530</v>
      </c>
      <c r="F17" s="234">
        <v>620</v>
      </c>
      <c r="G17" s="234">
        <v>580</v>
      </c>
      <c r="H17" s="240"/>
      <c r="I17" s="240"/>
      <c r="J17" s="240"/>
      <c r="K17" s="240"/>
      <c r="L17" s="240"/>
      <c r="M17"/>
      <c r="N17" s="134" t="s">
        <v>143</v>
      </c>
      <c r="O17" s="231" t="s">
        <v>141</v>
      </c>
      <c r="P17" s="136">
        <v>110</v>
      </c>
      <c r="Q17" s="137">
        <f t="shared" si="1"/>
        <v>1450</v>
      </c>
      <c r="R17" s="138">
        <v>1450</v>
      </c>
      <c r="S17" s="139">
        <v>0</v>
      </c>
      <c r="T17" s="140">
        <v>0</v>
      </c>
      <c r="U17" s="318"/>
      <c r="V17" s="318"/>
      <c r="W17" s="318"/>
      <c r="X17" s="318"/>
      <c r="Y17" s="318"/>
    </row>
    <row r="18" spans="1:25" ht="12.75" customHeight="1" thickBot="1">
      <c r="A18" s="399" t="s">
        <v>102</v>
      </c>
      <c r="B18" s="284" t="s">
        <v>151</v>
      </c>
      <c r="C18" s="190">
        <v>216</v>
      </c>
      <c r="D18" s="120">
        <f t="shared" si="0"/>
        <v>2230</v>
      </c>
      <c r="E18" s="121">
        <v>1860</v>
      </c>
      <c r="F18" s="122">
        <v>0</v>
      </c>
      <c r="G18" s="122">
        <v>370</v>
      </c>
      <c r="H18" s="124"/>
      <c r="I18" s="124"/>
      <c r="J18" s="124"/>
      <c r="K18" s="124"/>
      <c r="L18" s="124"/>
      <c r="M18"/>
      <c r="N18" s="134" t="s">
        <v>142</v>
      </c>
      <c r="O18" s="231" t="s">
        <v>144</v>
      </c>
      <c r="P18" s="136">
        <v>111</v>
      </c>
      <c r="Q18" s="137">
        <f t="shared" si="1"/>
        <v>2840</v>
      </c>
      <c r="R18" s="138">
        <v>2250</v>
      </c>
      <c r="S18" s="139">
        <v>80</v>
      </c>
      <c r="T18" s="140">
        <v>510</v>
      </c>
      <c r="U18" s="318"/>
      <c r="V18" s="318"/>
      <c r="W18" s="318"/>
      <c r="X18" s="318"/>
      <c r="Y18" s="318"/>
    </row>
    <row r="19" spans="1:25" ht="12.75" customHeight="1" thickBot="1">
      <c r="A19" s="397"/>
      <c r="B19" s="94" t="s">
        <v>172</v>
      </c>
      <c r="C19" s="102">
        <v>218</v>
      </c>
      <c r="D19" s="17">
        <f t="shared" si="0"/>
        <v>2100</v>
      </c>
      <c r="E19" s="18">
        <v>1940</v>
      </c>
      <c r="F19" s="19">
        <v>0</v>
      </c>
      <c r="G19" s="19">
        <v>160</v>
      </c>
      <c r="H19" s="20"/>
      <c r="I19" s="20"/>
      <c r="J19" s="20"/>
      <c r="K19" s="20"/>
      <c r="L19" s="20"/>
      <c r="M19"/>
      <c r="N19" s="144" t="s">
        <v>23</v>
      </c>
      <c r="O19" s="231" t="s">
        <v>211</v>
      </c>
      <c r="P19" s="136">
        <v>112</v>
      </c>
      <c r="Q19" s="137">
        <f>R19+S19+T19</f>
        <v>3450</v>
      </c>
      <c r="R19" s="138">
        <v>2555</v>
      </c>
      <c r="S19" s="139">
        <v>60</v>
      </c>
      <c r="T19" s="140">
        <v>835</v>
      </c>
      <c r="U19" s="318"/>
      <c r="V19" s="318"/>
      <c r="W19" s="318"/>
      <c r="X19" s="318"/>
      <c r="Y19" s="318"/>
    </row>
    <row r="20" spans="1:25" ht="12.75" customHeight="1" thickBot="1">
      <c r="A20" s="398"/>
      <c r="B20" s="187" t="s">
        <v>31</v>
      </c>
      <c r="C20" s="191">
        <v>219</v>
      </c>
      <c r="D20" s="128">
        <f t="shared" si="0"/>
        <v>2210</v>
      </c>
      <c r="E20" s="129">
        <v>1200</v>
      </c>
      <c r="F20" s="130">
        <v>90</v>
      </c>
      <c r="G20" s="130">
        <v>920</v>
      </c>
      <c r="H20" s="184"/>
      <c r="I20" s="184"/>
      <c r="J20" s="184"/>
      <c r="K20" s="184"/>
      <c r="L20" s="184"/>
      <c r="M20"/>
      <c r="N20" s="399" t="s">
        <v>24</v>
      </c>
      <c r="O20" s="118" t="s">
        <v>25</v>
      </c>
      <c r="P20" s="119">
        <v>113</v>
      </c>
      <c r="Q20" s="120">
        <f t="shared" si="1"/>
        <v>1460</v>
      </c>
      <c r="R20" s="121">
        <v>985</v>
      </c>
      <c r="S20" s="122">
        <v>0</v>
      </c>
      <c r="T20" s="123">
        <v>475</v>
      </c>
      <c r="U20" s="124"/>
      <c r="V20" s="124"/>
      <c r="W20" s="124"/>
      <c r="X20" s="124"/>
      <c r="Y20" s="124"/>
    </row>
    <row r="21" spans="1:25" ht="12.75" customHeight="1" thickBot="1">
      <c r="A21" s="145" t="s">
        <v>121</v>
      </c>
      <c r="B21" s="192" t="s">
        <v>173</v>
      </c>
      <c r="C21" s="195">
        <v>224</v>
      </c>
      <c r="D21" s="137">
        <f>E21+F21+G21</f>
        <v>860</v>
      </c>
      <c r="E21" s="138">
        <v>820</v>
      </c>
      <c r="F21" s="139">
        <v>0</v>
      </c>
      <c r="G21" s="139">
        <v>40</v>
      </c>
      <c r="H21" s="194"/>
      <c r="I21" s="194"/>
      <c r="J21" s="194"/>
      <c r="K21" s="194"/>
      <c r="L21" s="194"/>
      <c r="M21"/>
      <c r="N21" s="401"/>
      <c r="O21" s="22" t="s">
        <v>26</v>
      </c>
      <c r="P21" s="103">
        <v>114</v>
      </c>
      <c r="Q21" s="17">
        <f t="shared" si="1"/>
        <v>1600</v>
      </c>
      <c r="R21" s="18">
        <v>1060</v>
      </c>
      <c r="S21" s="19">
        <v>180</v>
      </c>
      <c r="T21" s="23">
        <v>360</v>
      </c>
      <c r="U21" s="321"/>
      <c r="V21" s="321"/>
      <c r="W21" s="321"/>
      <c r="X21" s="321"/>
      <c r="Y21" s="321"/>
    </row>
    <row r="22" spans="1:25" ht="12.75" customHeight="1" thickBot="1">
      <c r="A22" s="399" t="s">
        <v>120</v>
      </c>
      <c r="B22" s="172" t="s">
        <v>32</v>
      </c>
      <c r="C22" s="190">
        <v>220</v>
      </c>
      <c r="D22" s="120">
        <f t="shared" si="0"/>
        <v>1530</v>
      </c>
      <c r="E22" s="121">
        <v>730</v>
      </c>
      <c r="F22" s="122">
        <v>290</v>
      </c>
      <c r="G22" s="122">
        <v>510</v>
      </c>
      <c r="H22" s="186"/>
      <c r="I22" s="186"/>
      <c r="J22" s="186"/>
      <c r="K22" s="186"/>
      <c r="L22" s="186"/>
      <c r="M22"/>
      <c r="N22" s="402"/>
      <c r="O22" s="126" t="s">
        <v>27</v>
      </c>
      <c r="P22" s="127">
        <v>115</v>
      </c>
      <c r="Q22" s="128">
        <f t="shared" si="1"/>
        <v>1980</v>
      </c>
      <c r="R22" s="129">
        <v>1290</v>
      </c>
      <c r="S22" s="130">
        <v>75</v>
      </c>
      <c r="T22" s="131">
        <v>615</v>
      </c>
      <c r="U22" s="317"/>
      <c r="V22" s="317"/>
      <c r="W22" s="317"/>
      <c r="X22" s="317"/>
      <c r="Y22" s="317"/>
    </row>
    <row r="23" spans="1:25" ht="12.75" customHeight="1">
      <c r="A23" s="401"/>
      <c r="B23" s="16" t="s">
        <v>35</v>
      </c>
      <c r="C23" s="102">
        <v>221</v>
      </c>
      <c r="D23" s="17">
        <f t="shared" si="0"/>
        <v>710</v>
      </c>
      <c r="E23" s="18">
        <v>60</v>
      </c>
      <c r="F23" s="19">
        <v>520</v>
      </c>
      <c r="G23" s="19">
        <v>130</v>
      </c>
      <c r="H23" s="20"/>
      <c r="I23" s="20"/>
      <c r="J23" s="20"/>
      <c r="K23" s="20"/>
      <c r="L23" s="20"/>
      <c r="M23"/>
      <c r="N23" s="399" t="s">
        <v>29</v>
      </c>
      <c r="O23" s="118" t="s">
        <v>88</v>
      </c>
      <c r="P23" s="119">
        <v>116</v>
      </c>
      <c r="Q23" s="120">
        <f t="shared" si="1"/>
        <v>2320</v>
      </c>
      <c r="R23" s="121">
        <v>1495</v>
      </c>
      <c r="S23" s="122">
        <v>295</v>
      </c>
      <c r="T23" s="123">
        <v>530</v>
      </c>
      <c r="U23" s="124"/>
      <c r="V23" s="124"/>
      <c r="W23" s="124"/>
      <c r="X23" s="124"/>
      <c r="Y23" s="124"/>
    </row>
    <row r="24" spans="1:25" ht="12.75" customHeight="1" thickBot="1">
      <c r="A24" s="401"/>
      <c r="B24" s="16" t="s">
        <v>37</v>
      </c>
      <c r="C24" s="102">
        <v>222</v>
      </c>
      <c r="D24" s="17">
        <f t="shared" si="0"/>
        <v>1670</v>
      </c>
      <c r="E24" s="18">
        <v>290</v>
      </c>
      <c r="F24" s="19">
        <v>950</v>
      </c>
      <c r="G24" s="19">
        <v>430</v>
      </c>
      <c r="H24" s="20"/>
      <c r="I24" s="20"/>
      <c r="J24" s="20"/>
      <c r="K24" s="20"/>
      <c r="L24" s="20"/>
      <c r="M24"/>
      <c r="N24" s="402"/>
      <c r="O24" s="152" t="s">
        <v>136</v>
      </c>
      <c r="P24" s="127">
        <v>117</v>
      </c>
      <c r="Q24" s="128">
        <f t="shared" si="1"/>
        <v>1990</v>
      </c>
      <c r="R24" s="129">
        <v>970</v>
      </c>
      <c r="S24" s="130">
        <v>325</v>
      </c>
      <c r="T24" s="131">
        <v>695</v>
      </c>
      <c r="U24" s="317"/>
      <c r="V24" s="317"/>
      <c r="W24" s="317"/>
      <c r="X24" s="317"/>
      <c r="Y24" s="317"/>
    </row>
    <row r="25" spans="1:25" ht="12.75" customHeight="1" thickBot="1">
      <c r="A25" s="402"/>
      <c r="B25" s="173" t="s">
        <v>39</v>
      </c>
      <c r="C25" s="191">
        <v>223</v>
      </c>
      <c r="D25" s="128">
        <f t="shared" si="0"/>
        <v>990</v>
      </c>
      <c r="E25" s="129">
        <v>320</v>
      </c>
      <c r="F25" s="130">
        <v>230</v>
      </c>
      <c r="G25" s="130">
        <v>440</v>
      </c>
      <c r="H25" s="184"/>
      <c r="I25" s="184"/>
      <c r="J25" s="184"/>
      <c r="K25" s="184"/>
      <c r="L25" s="184"/>
      <c r="M25"/>
      <c r="N25" s="15" t="s">
        <v>116</v>
      </c>
      <c r="O25" s="228" t="s">
        <v>188</v>
      </c>
      <c r="P25" s="132">
        <v>118</v>
      </c>
      <c r="Q25" s="133">
        <f t="shared" si="1"/>
        <v>3210</v>
      </c>
      <c r="R25" s="88">
        <v>1290</v>
      </c>
      <c r="S25" s="229">
        <v>970</v>
      </c>
      <c r="T25" s="151">
        <v>950</v>
      </c>
      <c r="U25" s="322"/>
      <c r="V25" s="322"/>
      <c r="W25" s="322"/>
      <c r="X25" s="322"/>
      <c r="Y25" s="322"/>
    </row>
    <row r="26" spans="1:25" ht="12.75" customHeight="1" thickBot="1">
      <c r="A26" s="27"/>
      <c r="B26" s="196" t="s">
        <v>42</v>
      </c>
      <c r="C26" s="197"/>
      <c r="D26" s="198">
        <f>SUM(D4:D25)</f>
        <v>35380</v>
      </c>
      <c r="E26" s="42">
        <f>SUM(E4:E25)</f>
        <v>23550</v>
      </c>
      <c r="F26" s="43">
        <f>SUM(F4:F25)</f>
        <v>4240</v>
      </c>
      <c r="G26" s="43">
        <f>SUM(G4:G25)</f>
        <v>7590</v>
      </c>
      <c r="H26" s="106"/>
      <c r="I26" s="106"/>
      <c r="J26" s="106"/>
      <c r="K26" s="106"/>
      <c r="L26" s="106"/>
      <c r="M26"/>
      <c r="N26" s="125" t="s">
        <v>117</v>
      </c>
      <c r="O26" s="153" t="s">
        <v>93</v>
      </c>
      <c r="P26" s="127">
        <v>119</v>
      </c>
      <c r="Q26" s="128">
        <f t="shared" si="1"/>
        <v>2560</v>
      </c>
      <c r="R26" s="154">
        <v>870</v>
      </c>
      <c r="S26" s="155">
        <v>645</v>
      </c>
      <c r="T26" s="156">
        <v>1045</v>
      </c>
      <c r="U26" s="317"/>
      <c r="V26" s="317"/>
      <c r="W26" s="317"/>
      <c r="X26" s="317"/>
      <c r="Y26" s="317"/>
    </row>
    <row r="27" spans="1:25" ht="12.75" customHeight="1">
      <c r="A27" s="263"/>
      <c r="B27" s="264"/>
      <c r="C27" s="265"/>
      <c r="D27" s="266"/>
      <c r="E27" s="267"/>
      <c r="F27" s="267"/>
      <c r="G27" s="267"/>
      <c r="H27" s="268"/>
      <c r="I27" s="268"/>
      <c r="J27" s="268"/>
      <c r="K27" s="268"/>
      <c r="L27" s="268"/>
      <c r="M27"/>
      <c r="N27" s="399" t="s">
        <v>30</v>
      </c>
      <c r="O27" s="158" t="s">
        <v>109</v>
      </c>
      <c r="P27" s="159">
        <v>120</v>
      </c>
      <c r="Q27" s="160">
        <f t="shared" si="1"/>
        <v>1320</v>
      </c>
      <c r="R27" s="161">
        <v>940</v>
      </c>
      <c r="S27" s="162">
        <v>30</v>
      </c>
      <c r="T27" s="163">
        <v>350</v>
      </c>
      <c r="U27" s="323"/>
      <c r="V27" s="323"/>
      <c r="W27" s="323"/>
      <c r="X27" s="323"/>
      <c r="Y27" s="323"/>
    </row>
    <row r="28" spans="1:25" ht="12.75" customHeight="1" thickBot="1">
      <c r="A28" s="5"/>
      <c r="B28" s="6" t="s">
        <v>139</v>
      </c>
      <c r="C28" s="290" t="s">
        <v>105</v>
      </c>
      <c r="D28" s="7" t="s">
        <v>107</v>
      </c>
      <c r="E28" s="8" t="s">
        <v>0</v>
      </c>
      <c r="F28" s="9" t="s">
        <v>1</v>
      </c>
      <c r="G28" s="9" t="s">
        <v>2</v>
      </c>
      <c r="H28" s="89" t="s">
        <v>196</v>
      </c>
      <c r="I28" s="89" t="s">
        <v>189</v>
      </c>
      <c r="J28" s="89" t="s">
        <v>192</v>
      </c>
      <c r="K28" s="89" t="s">
        <v>200</v>
      </c>
      <c r="L28" s="89" t="s">
        <v>208</v>
      </c>
      <c r="M28"/>
      <c r="N28" s="402"/>
      <c r="O28" s="164" t="s">
        <v>185</v>
      </c>
      <c r="P28" s="142">
        <v>120</v>
      </c>
      <c r="Q28" s="143">
        <f t="shared" si="1"/>
        <v>170</v>
      </c>
      <c r="R28" s="165">
        <v>0</v>
      </c>
      <c r="S28" s="166">
        <v>170</v>
      </c>
      <c r="T28" s="167">
        <v>0</v>
      </c>
      <c r="U28" s="324"/>
      <c r="V28" s="324"/>
      <c r="W28" s="324"/>
      <c r="X28" s="324"/>
      <c r="Y28" s="324"/>
    </row>
    <row r="29" spans="1:25" ht="12.75" customHeight="1">
      <c r="A29" s="396" t="s">
        <v>46</v>
      </c>
      <c r="B29" s="104" t="s">
        <v>133</v>
      </c>
      <c r="C29" s="99">
        <v>301</v>
      </c>
      <c r="D29" s="86">
        <f>E29+F29+G29</f>
        <v>690</v>
      </c>
      <c r="E29" s="29">
        <v>200</v>
      </c>
      <c r="F29" s="84">
        <v>360</v>
      </c>
      <c r="G29" s="84">
        <v>130</v>
      </c>
      <c r="H29" s="30"/>
      <c r="I29" s="30"/>
      <c r="J29" s="30"/>
      <c r="K29" s="30"/>
      <c r="L29" s="30"/>
      <c r="M29"/>
      <c r="N29" s="399" t="s">
        <v>33</v>
      </c>
      <c r="O29" s="168" t="s">
        <v>34</v>
      </c>
      <c r="P29" s="119">
        <v>121</v>
      </c>
      <c r="Q29" s="120">
        <f t="shared" si="1"/>
        <v>1080</v>
      </c>
      <c r="R29" s="169">
        <v>60</v>
      </c>
      <c r="S29" s="170">
        <v>890</v>
      </c>
      <c r="T29" s="171">
        <v>130</v>
      </c>
      <c r="U29" s="325"/>
      <c r="V29" s="325"/>
      <c r="W29" s="325"/>
      <c r="X29" s="325"/>
      <c r="Y29" s="325"/>
    </row>
    <row r="30" spans="1:25" ht="12.75" customHeight="1">
      <c r="A30" s="401"/>
      <c r="B30" s="25" t="s">
        <v>48</v>
      </c>
      <c r="C30" s="100">
        <v>302</v>
      </c>
      <c r="D30" s="87">
        <f aca="true" t="shared" si="2" ref="D30:D39">E30+F30+G30</f>
        <v>2300</v>
      </c>
      <c r="E30" s="18">
        <v>920</v>
      </c>
      <c r="F30" s="85">
        <v>630</v>
      </c>
      <c r="G30" s="85">
        <v>750</v>
      </c>
      <c r="H30" s="32"/>
      <c r="I30" s="32"/>
      <c r="J30" s="32"/>
      <c r="K30" s="32"/>
      <c r="L30" s="32"/>
      <c r="M30"/>
      <c r="N30" s="401"/>
      <c r="O30" s="25" t="s">
        <v>36</v>
      </c>
      <c r="P30" s="103">
        <v>122</v>
      </c>
      <c r="Q30" s="17">
        <f t="shared" si="1"/>
        <v>1320</v>
      </c>
      <c r="R30" s="59">
        <v>1210</v>
      </c>
      <c r="S30" s="31">
        <v>110</v>
      </c>
      <c r="T30" s="26">
        <v>0</v>
      </c>
      <c r="U30" s="326"/>
      <c r="V30" s="326"/>
      <c r="W30" s="326"/>
      <c r="X30" s="326"/>
      <c r="Y30" s="326"/>
    </row>
    <row r="31" spans="1:25" ht="12.75" customHeight="1" thickBot="1">
      <c r="A31" s="401"/>
      <c r="B31" s="16" t="s">
        <v>49</v>
      </c>
      <c r="C31" s="100">
        <v>303</v>
      </c>
      <c r="D31" s="87">
        <f t="shared" si="2"/>
        <v>1160</v>
      </c>
      <c r="E31" s="18">
        <v>830</v>
      </c>
      <c r="F31" s="85">
        <v>0</v>
      </c>
      <c r="G31" s="85">
        <v>330</v>
      </c>
      <c r="H31" s="32"/>
      <c r="I31" s="32"/>
      <c r="J31" s="32"/>
      <c r="K31" s="32"/>
      <c r="L31" s="32"/>
      <c r="M31"/>
      <c r="N31" s="402"/>
      <c r="O31" s="153" t="s">
        <v>38</v>
      </c>
      <c r="P31" s="127">
        <v>123</v>
      </c>
      <c r="Q31" s="128">
        <f t="shared" si="1"/>
        <v>1000</v>
      </c>
      <c r="R31" s="154">
        <v>545</v>
      </c>
      <c r="S31" s="155">
        <v>170</v>
      </c>
      <c r="T31" s="156">
        <v>285</v>
      </c>
      <c r="U31" s="327"/>
      <c r="V31" s="327"/>
      <c r="W31" s="327"/>
      <c r="X31" s="327"/>
      <c r="Y31" s="327"/>
    </row>
    <row r="32" spans="1:25" ht="12.75" customHeight="1" thickBot="1">
      <c r="A32" s="402"/>
      <c r="B32" s="173" t="s">
        <v>87</v>
      </c>
      <c r="C32" s="199">
        <v>304</v>
      </c>
      <c r="D32" s="200">
        <f t="shared" si="2"/>
        <v>1520</v>
      </c>
      <c r="E32" s="154">
        <v>1220</v>
      </c>
      <c r="F32" s="201">
        <v>20</v>
      </c>
      <c r="G32" s="201">
        <v>280</v>
      </c>
      <c r="H32" s="202"/>
      <c r="I32" s="202"/>
      <c r="J32" s="202"/>
      <c r="K32" s="202"/>
      <c r="L32" s="202"/>
      <c r="M32"/>
      <c r="N32" s="399" t="s">
        <v>40</v>
      </c>
      <c r="O32" s="172" t="s">
        <v>41</v>
      </c>
      <c r="P32" s="119">
        <v>124</v>
      </c>
      <c r="Q32" s="120">
        <f t="shared" si="1"/>
        <v>1370</v>
      </c>
      <c r="R32" s="169">
        <v>980</v>
      </c>
      <c r="S32" s="170">
        <v>0</v>
      </c>
      <c r="T32" s="171">
        <v>390</v>
      </c>
      <c r="U32" s="325"/>
      <c r="V32" s="325"/>
      <c r="W32" s="325"/>
      <c r="X32" s="325"/>
      <c r="Y32" s="325"/>
    </row>
    <row r="33" spans="1:25" ht="12.75" customHeight="1">
      <c r="A33" s="399" t="s">
        <v>53</v>
      </c>
      <c r="B33" s="168" t="s">
        <v>150</v>
      </c>
      <c r="C33" s="203">
        <v>305</v>
      </c>
      <c r="D33" s="204">
        <f t="shared" si="2"/>
        <v>2340</v>
      </c>
      <c r="E33" s="121">
        <v>1470</v>
      </c>
      <c r="F33" s="205">
        <v>0</v>
      </c>
      <c r="G33" s="205">
        <v>870</v>
      </c>
      <c r="H33" s="206"/>
      <c r="I33" s="206"/>
      <c r="J33" s="206"/>
      <c r="K33" s="206"/>
      <c r="L33" s="206"/>
      <c r="M33"/>
      <c r="N33" s="401"/>
      <c r="O33" s="16" t="s">
        <v>43</v>
      </c>
      <c r="P33" s="103">
        <v>125</v>
      </c>
      <c r="Q33" s="17">
        <f t="shared" si="1"/>
        <v>970</v>
      </c>
      <c r="R33" s="59">
        <v>700</v>
      </c>
      <c r="S33" s="31">
        <v>100</v>
      </c>
      <c r="T33" s="26">
        <v>170</v>
      </c>
      <c r="U33" s="326"/>
      <c r="V33" s="326"/>
      <c r="W33" s="326"/>
      <c r="X33" s="326"/>
      <c r="Y33" s="326"/>
    </row>
    <row r="34" spans="1:25" ht="12.75" customHeight="1">
      <c r="A34" s="397"/>
      <c r="B34" s="280" t="s">
        <v>56</v>
      </c>
      <c r="C34" s="100">
        <v>307</v>
      </c>
      <c r="D34" s="87">
        <f t="shared" si="2"/>
        <v>1050</v>
      </c>
      <c r="E34" s="18">
        <v>640</v>
      </c>
      <c r="F34" s="85">
        <v>50</v>
      </c>
      <c r="G34" s="85">
        <v>360</v>
      </c>
      <c r="H34" s="33"/>
      <c r="I34" s="33"/>
      <c r="J34" s="33"/>
      <c r="K34" s="33"/>
      <c r="L34" s="33"/>
      <c r="M34"/>
      <c r="N34" s="401"/>
      <c r="O34" s="16" t="s">
        <v>44</v>
      </c>
      <c r="P34" s="103">
        <v>126</v>
      </c>
      <c r="Q34" s="17">
        <f t="shared" si="1"/>
        <v>1720</v>
      </c>
      <c r="R34" s="59">
        <v>965</v>
      </c>
      <c r="S34" s="31">
        <v>250</v>
      </c>
      <c r="T34" s="26">
        <v>505</v>
      </c>
      <c r="U34" s="326"/>
      <c r="V34" s="326"/>
      <c r="W34" s="326"/>
      <c r="X34" s="326"/>
      <c r="Y34" s="326"/>
    </row>
    <row r="35" spans="1:25" ht="12.75" customHeight="1" thickBot="1">
      <c r="A35" s="397"/>
      <c r="B35" s="280" t="s">
        <v>86</v>
      </c>
      <c r="C35" s="100">
        <v>308</v>
      </c>
      <c r="D35" s="87">
        <f t="shared" si="2"/>
        <v>1280</v>
      </c>
      <c r="E35" s="18">
        <v>630</v>
      </c>
      <c r="F35" s="85">
        <v>40</v>
      </c>
      <c r="G35" s="85">
        <v>610</v>
      </c>
      <c r="H35" s="34"/>
      <c r="I35" s="34"/>
      <c r="J35" s="34"/>
      <c r="K35" s="34"/>
      <c r="L35" s="34"/>
      <c r="M35"/>
      <c r="N35" s="402"/>
      <c r="O35" s="173" t="s">
        <v>45</v>
      </c>
      <c r="P35" s="127">
        <v>127</v>
      </c>
      <c r="Q35" s="128">
        <f t="shared" si="1"/>
        <v>1730</v>
      </c>
      <c r="R35" s="154">
        <v>600</v>
      </c>
      <c r="S35" s="155">
        <v>90</v>
      </c>
      <c r="T35" s="156">
        <v>1040</v>
      </c>
      <c r="U35" s="327"/>
      <c r="V35" s="327"/>
      <c r="W35" s="327"/>
      <c r="X35" s="327"/>
      <c r="Y35" s="327"/>
    </row>
    <row r="36" spans="1:25" ht="12.75" customHeight="1" thickBot="1">
      <c r="A36" s="398"/>
      <c r="B36" s="25" t="s">
        <v>149</v>
      </c>
      <c r="C36" s="100">
        <v>309</v>
      </c>
      <c r="D36" s="87">
        <f t="shared" si="2"/>
        <v>2110</v>
      </c>
      <c r="E36" s="18">
        <v>1000</v>
      </c>
      <c r="F36" s="85">
        <v>80</v>
      </c>
      <c r="G36" s="85">
        <v>1030</v>
      </c>
      <c r="H36" s="35"/>
      <c r="I36" s="35"/>
      <c r="J36" s="35"/>
      <c r="K36" s="35"/>
      <c r="L36" s="35"/>
      <c r="M36"/>
      <c r="N36" s="399" t="s">
        <v>47</v>
      </c>
      <c r="O36" s="172" t="s">
        <v>94</v>
      </c>
      <c r="P36" s="119">
        <v>128</v>
      </c>
      <c r="Q36" s="120">
        <f t="shared" si="1"/>
        <v>2330</v>
      </c>
      <c r="R36" s="169">
        <v>1945</v>
      </c>
      <c r="S36" s="170">
        <v>115</v>
      </c>
      <c r="T36" s="171">
        <v>270</v>
      </c>
      <c r="U36" s="328"/>
      <c r="V36" s="328"/>
      <c r="W36" s="328"/>
      <c r="X36" s="328"/>
      <c r="Y36" s="328"/>
    </row>
    <row r="37" spans="1:25" ht="12.75" customHeight="1" thickBot="1">
      <c r="A37" s="399" t="s">
        <v>62</v>
      </c>
      <c r="B37" s="168" t="s">
        <v>132</v>
      </c>
      <c r="C37" s="203">
        <v>311</v>
      </c>
      <c r="D37" s="204">
        <f t="shared" si="2"/>
        <v>2140</v>
      </c>
      <c r="E37" s="169">
        <v>1370</v>
      </c>
      <c r="F37" s="208">
        <v>0</v>
      </c>
      <c r="G37" s="208">
        <v>770</v>
      </c>
      <c r="H37" s="209"/>
      <c r="I37" s="209"/>
      <c r="J37" s="209"/>
      <c r="K37" s="209"/>
      <c r="L37" s="209"/>
      <c r="M37"/>
      <c r="N37" s="402"/>
      <c r="O37" s="153" t="s">
        <v>95</v>
      </c>
      <c r="P37" s="127">
        <v>129</v>
      </c>
      <c r="Q37" s="128">
        <f t="shared" si="1"/>
        <v>390</v>
      </c>
      <c r="R37" s="154">
        <v>210</v>
      </c>
      <c r="S37" s="155">
        <v>0</v>
      </c>
      <c r="T37" s="156">
        <v>180</v>
      </c>
      <c r="U37" s="327"/>
      <c r="V37" s="327"/>
      <c r="W37" s="327"/>
      <c r="X37" s="327"/>
      <c r="Y37" s="327"/>
    </row>
    <row r="38" spans="1:25" ht="12.75" customHeight="1" thickBot="1">
      <c r="A38" s="402"/>
      <c r="B38" s="153" t="s">
        <v>174</v>
      </c>
      <c r="C38" s="199">
        <v>312</v>
      </c>
      <c r="D38" s="200">
        <f t="shared" si="2"/>
        <v>2090</v>
      </c>
      <c r="E38" s="129">
        <v>1440</v>
      </c>
      <c r="F38" s="207">
        <v>0</v>
      </c>
      <c r="G38" s="207">
        <v>650</v>
      </c>
      <c r="H38" s="210"/>
      <c r="I38" s="210"/>
      <c r="J38" s="210"/>
      <c r="K38" s="210"/>
      <c r="L38" s="210"/>
      <c r="M38"/>
      <c r="N38" s="397" t="s">
        <v>50</v>
      </c>
      <c r="O38" s="157" t="s">
        <v>51</v>
      </c>
      <c r="P38" s="132">
        <v>130</v>
      </c>
      <c r="Q38" s="133">
        <f t="shared" si="1"/>
        <v>1290</v>
      </c>
      <c r="R38" s="88">
        <v>470</v>
      </c>
      <c r="S38" s="150">
        <v>290</v>
      </c>
      <c r="T38" s="151">
        <v>530</v>
      </c>
      <c r="U38" s="328"/>
      <c r="V38" s="328"/>
      <c r="W38" s="328"/>
      <c r="X38" s="328"/>
      <c r="Y38" s="328"/>
    </row>
    <row r="39" spans="1:25" ht="12.75" customHeight="1" thickBot="1">
      <c r="A39" s="144" t="s">
        <v>65</v>
      </c>
      <c r="B39" s="281" t="s">
        <v>154</v>
      </c>
      <c r="C39" s="244">
        <v>313</v>
      </c>
      <c r="D39" s="245">
        <f t="shared" si="2"/>
        <v>1520</v>
      </c>
      <c r="E39" s="246">
        <v>990</v>
      </c>
      <c r="F39" s="247">
        <v>0</v>
      </c>
      <c r="G39" s="247">
        <v>530</v>
      </c>
      <c r="H39" s="141"/>
      <c r="I39" s="141"/>
      <c r="J39" s="141"/>
      <c r="K39" s="141"/>
      <c r="L39" s="141"/>
      <c r="M39"/>
      <c r="N39" s="401"/>
      <c r="O39" s="25" t="s">
        <v>52</v>
      </c>
      <c r="P39" s="103">
        <v>131</v>
      </c>
      <c r="Q39" s="17">
        <f>R39+S39+T39</f>
        <v>880</v>
      </c>
      <c r="R39" s="59">
        <v>620</v>
      </c>
      <c r="S39" s="31">
        <v>40</v>
      </c>
      <c r="T39" s="26">
        <v>220</v>
      </c>
      <c r="U39" s="326"/>
      <c r="V39" s="326"/>
      <c r="W39" s="326"/>
      <c r="X39" s="326"/>
      <c r="Y39" s="326"/>
    </row>
    <row r="40" spans="1:25" ht="12.75" customHeight="1">
      <c r="A40" s="211"/>
      <c r="B40" s="196" t="s">
        <v>42</v>
      </c>
      <c r="C40" s="212"/>
      <c r="D40" s="105">
        <f>SUM(D29:D39)</f>
        <v>18200</v>
      </c>
      <c r="E40" s="42">
        <f>SUM(E29:E39)</f>
        <v>10710</v>
      </c>
      <c r="F40" s="183">
        <f>SUM(F29:F39)</f>
        <v>1180</v>
      </c>
      <c r="G40" s="183">
        <f>SUM(G29:G39)</f>
        <v>6310</v>
      </c>
      <c r="H40" s="44"/>
      <c r="I40" s="44"/>
      <c r="J40" s="44"/>
      <c r="K40" s="44"/>
      <c r="L40" s="44"/>
      <c r="M40"/>
      <c r="N40" s="401"/>
      <c r="O40" s="25" t="s">
        <v>54</v>
      </c>
      <c r="P40" s="103">
        <v>132</v>
      </c>
      <c r="Q40" s="17">
        <f t="shared" si="1"/>
        <v>1770</v>
      </c>
      <c r="R40" s="59">
        <v>1350</v>
      </c>
      <c r="S40" s="31">
        <v>0</v>
      </c>
      <c r="T40" s="26">
        <v>420</v>
      </c>
      <c r="U40" s="326"/>
      <c r="V40" s="326"/>
      <c r="W40" s="326"/>
      <c r="X40" s="326"/>
      <c r="Y40" s="326"/>
    </row>
    <row r="41" spans="1:25" ht="12.75" customHeight="1" thickBot="1">
      <c r="A41" s="37"/>
      <c r="B41" s="282"/>
      <c r="C41" s="74"/>
      <c r="D41" s="65"/>
      <c r="E41" s="60"/>
      <c r="F41" s="60"/>
      <c r="G41" s="60"/>
      <c r="H41" s="38"/>
      <c r="I41" s="38"/>
      <c r="J41" s="38"/>
      <c r="K41" s="38"/>
      <c r="L41" s="38"/>
      <c r="M41"/>
      <c r="N41" s="402"/>
      <c r="O41" s="153" t="s">
        <v>55</v>
      </c>
      <c r="P41" s="127">
        <v>133</v>
      </c>
      <c r="Q41" s="128">
        <f t="shared" si="1"/>
        <v>1475</v>
      </c>
      <c r="R41" s="154">
        <v>770</v>
      </c>
      <c r="S41" s="155">
        <v>430</v>
      </c>
      <c r="T41" s="156">
        <v>275</v>
      </c>
      <c r="U41" s="327"/>
      <c r="V41" s="327"/>
      <c r="W41" s="327"/>
      <c r="X41" s="327"/>
      <c r="Y41" s="327"/>
    </row>
    <row r="42" spans="1:25" ht="12.75" customHeight="1">
      <c r="A42" s="5"/>
      <c r="B42" s="283" t="s">
        <v>140</v>
      </c>
      <c r="C42" s="290" t="s">
        <v>105</v>
      </c>
      <c r="D42" s="7" t="s">
        <v>107</v>
      </c>
      <c r="E42" s="8" t="s">
        <v>0</v>
      </c>
      <c r="F42" s="9" t="s">
        <v>1</v>
      </c>
      <c r="G42" s="9" t="s">
        <v>2</v>
      </c>
      <c r="H42" s="89" t="s">
        <v>196</v>
      </c>
      <c r="I42" s="89" t="s">
        <v>189</v>
      </c>
      <c r="J42" s="89" t="s">
        <v>192</v>
      </c>
      <c r="K42" s="89" t="s">
        <v>200</v>
      </c>
      <c r="L42" s="89" t="s">
        <v>208</v>
      </c>
      <c r="M42"/>
      <c r="N42" s="399" t="s">
        <v>57</v>
      </c>
      <c r="O42" s="172" t="s">
        <v>96</v>
      </c>
      <c r="P42" s="119">
        <v>134</v>
      </c>
      <c r="Q42" s="120">
        <f t="shared" si="1"/>
        <v>1060</v>
      </c>
      <c r="R42" s="169">
        <v>770</v>
      </c>
      <c r="S42" s="170">
        <v>110</v>
      </c>
      <c r="T42" s="171">
        <v>180</v>
      </c>
      <c r="U42" s="325"/>
      <c r="V42" s="325"/>
      <c r="W42" s="325"/>
      <c r="X42" s="325"/>
      <c r="Y42" s="325"/>
    </row>
    <row r="43" spans="1:25" ht="12.75" customHeight="1">
      <c r="A43" s="412" t="s">
        <v>70</v>
      </c>
      <c r="B43" s="291" t="s">
        <v>70</v>
      </c>
      <c r="C43" s="95">
        <v>401</v>
      </c>
      <c r="D43" s="13">
        <f>E43+F43+G43</f>
        <v>1450</v>
      </c>
      <c r="E43" s="11">
        <v>930</v>
      </c>
      <c r="F43" s="12">
        <v>0</v>
      </c>
      <c r="G43" s="12">
        <v>520</v>
      </c>
      <c r="H43" s="39"/>
      <c r="I43" s="39"/>
      <c r="J43" s="39"/>
      <c r="K43" s="39"/>
      <c r="L43" s="388"/>
      <c r="M43"/>
      <c r="N43" s="401"/>
      <c r="O43" s="16" t="s">
        <v>58</v>
      </c>
      <c r="P43" s="103">
        <v>135</v>
      </c>
      <c r="Q43" s="17">
        <f t="shared" si="1"/>
        <v>880</v>
      </c>
      <c r="R43" s="59">
        <v>630</v>
      </c>
      <c r="S43" s="31">
        <v>20</v>
      </c>
      <c r="T43" s="26">
        <v>230</v>
      </c>
      <c r="U43" s="321"/>
      <c r="V43" s="321"/>
      <c r="W43" s="321"/>
      <c r="X43" s="321"/>
      <c r="Y43" s="321"/>
    </row>
    <row r="44" spans="1:25" ht="12.75" customHeight="1" thickBot="1">
      <c r="A44" s="413"/>
      <c r="B44" s="126" t="s">
        <v>73</v>
      </c>
      <c r="C44" s="213">
        <v>402</v>
      </c>
      <c r="D44" s="131">
        <f aca="true" t="shared" si="3" ref="D44:D49">E44+F44+G44</f>
        <v>610</v>
      </c>
      <c r="E44" s="129">
        <v>430</v>
      </c>
      <c r="F44" s="130">
        <v>0</v>
      </c>
      <c r="G44" s="130">
        <v>180</v>
      </c>
      <c r="H44" s="210"/>
      <c r="I44" s="210"/>
      <c r="J44" s="210"/>
      <c r="K44" s="210"/>
      <c r="L44" s="180"/>
      <c r="M44"/>
      <c r="N44" s="402"/>
      <c r="O44" s="173" t="s">
        <v>59</v>
      </c>
      <c r="P44" s="127">
        <v>136</v>
      </c>
      <c r="Q44" s="128">
        <f t="shared" si="1"/>
        <v>690</v>
      </c>
      <c r="R44" s="154">
        <v>690</v>
      </c>
      <c r="S44" s="155">
        <v>0</v>
      </c>
      <c r="T44" s="156">
        <v>0</v>
      </c>
      <c r="U44" s="327"/>
      <c r="V44" s="327"/>
      <c r="W44" s="327"/>
      <c r="X44" s="327"/>
      <c r="Y44" s="327"/>
    </row>
    <row r="45" spans="1:25" ht="12.75" customHeight="1" thickBot="1">
      <c r="A45" s="241" t="s">
        <v>111</v>
      </c>
      <c r="B45" s="292" t="s">
        <v>153</v>
      </c>
      <c r="C45" s="214">
        <v>403</v>
      </c>
      <c r="D45" s="123">
        <f t="shared" si="3"/>
        <v>1930</v>
      </c>
      <c r="E45" s="121">
        <v>930</v>
      </c>
      <c r="F45" s="122">
        <v>650</v>
      </c>
      <c r="G45" s="122">
        <v>350</v>
      </c>
      <c r="H45" s="209"/>
      <c r="I45" s="209"/>
      <c r="J45" s="209"/>
      <c r="K45" s="209"/>
      <c r="L45" s="316"/>
      <c r="M45"/>
      <c r="N45" s="399" t="s">
        <v>60</v>
      </c>
      <c r="O45" s="168" t="s">
        <v>61</v>
      </c>
      <c r="P45" s="119">
        <v>137</v>
      </c>
      <c r="Q45" s="120">
        <f t="shared" si="1"/>
        <v>1190</v>
      </c>
      <c r="R45" s="169">
        <v>1035</v>
      </c>
      <c r="S45" s="170">
        <v>0</v>
      </c>
      <c r="T45" s="171">
        <v>155</v>
      </c>
      <c r="U45" s="124"/>
      <c r="V45" s="124"/>
      <c r="W45" s="124"/>
      <c r="X45" s="124"/>
      <c r="Y45" s="124"/>
    </row>
    <row r="46" spans="1:25" ht="12.75" customHeight="1" thickBot="1">
      <c r="A46" s="399" t="s">
        <v>112</v>
      </c>
      <c r="B46" s="292" t="s">
        <v>152</v>
      </c>
      <c r="C46" s="215">
        <v>405</v>
      </c>
      <c r="D46" s="216">
        <f t="shared" si="3"/>
        <v>2570</v>
      </c>
      <c r="E46" s="121">
        <v>1600</v>
      </c>
      <c r="F46" s="122">
        <v>250</v>
      </c>
      <c r="G46" s="122">
        <v>720</v>
      </c>
      <c r="H46" s="209"/>
      <c r="I46" s="209"/>
      <c r="J46" s="209"/>
      <c r="K46" s="209"/>
      <c r="L46" s="316"/>
      <c r="M46"/>
      <c r="N46" s="402"/>
      <c r="O46" s="153" t="s">
        <v>167</v>
      </c>
      <c r="P46" s="127">
        <v>138</v>
      </c>
      <c r="Q46" s="128">
        <f t="shared" si="1"/>
        <v>1765</v>
      </c>
      <c r="R46" s="154">
        <v>1485</v>
      </c>
      <c r="S46" s="155">
        <v>160</v>
      </c>
      <c r="T46" s="156">
        <v>120</v>
      </c>
      <c r="U46" s="329"/>
      <c r="V46" s="329"/>
      <c r="W46" s="329"/>
      <c r="X46" s="329"/>
      <c r="Y46" s="329"/>
    </row>
    <row r="47" spans="1:25" ht="12.75" customHeight="1" thickBot="1">
      <c r="A47" s="402"/>
      <c r="B47" s="306" t="s">
        <v>78</v>
      </c>
      <c r="C47" s="307">
        <v>406</v>
      </c>
      <c r="D47" s="308">
        <f t="shared" si="3"/>
        <v>2830</v>
      </c>
      <c r="E47" s="67">
        <v>1340</v>
      </c>
      <c r="F47" s="68">
        <v>670</v>
      </c>
      <c r="G47" s="68">
        <v>820</v>
      </c>
      <c r="H47" s="309"/>
      <c r="I47" s="309"/>
      <c r="J47" s="309"/>
      <c r="K47" s="309"/>
      <c r="L47" s="389"/>
      <c r="M47"/>
      <c r="N47" s="15" t="s">
        <v>118</v>
      </c>
      <c r="O47" s="149" t="s">
        <v>97</v>
      </c>
      <c r="P47" s="132">
        <v>139</v>
      </c>
      <c r="Q47" s="133">
        <f t="shared" si="1"/>
        <v>670</v>
      </c>
      <c r="R47" s="174">
        <v>650</v>
      </c>
      <c r="S47" s="175">
        <v>0</v>
      </c>
      <c r="T47" s="176">
        <v>20</v>
      </c>
      <c r="U47" s="330"/>
      <c r="V47" s="330"/>
      <c r="W47" s="330"/>
      <c r="X47" s="330"/>
      <c r="Y47" s="330"/>
    </row>
    <row r="48" spans="1:25" ht="12.75" customHeight="1" thickBot="1">
      <c r="A48" s="15" t="s">
        <v>80</v>
      </c>
      <c r="B48" s="310" t="s">
        <v>81</v>
      </c>
      <c r="C48" s="217">
        <v>409</v>
      </c>
      <c r="D48" s="140">
        <f t="shared" si="3"/>
        <v>2760</v>
      </c>
      <c r="E48" s="138">
        <v>1650</v>
      </c>
      <c r="F48" s="139">
        <v>20</v>
      </c>
      <c r="G48" s="139">
        <v>1090</v>
      </c>
      <c r="H48" s="192"/>
      <c r="I48" s="192"/>
      <c r="J48" s="192"/>
      <c r="K48" s="192"/>
      <c r="L48" s="390"/>
      <c r="M48"/>
      <c r="N48" s="371" t="s">
        <v>119</v>
      </c>
      <c r="O48" s="173" t="s">
        <v>108</v>
      </c>
      <c r="P48" s="127">
        <v>140</v>
      </c>
      <c r="Q48" s="128">
        <f t="shared" si="1"/>
        <v>2230</v>
      </c>
      <c r="R48" s="177">
        <v>2230</v>
      </c>
      <c r="S48" s="178">
        <v>0</v>
      </c>
      <c r="T48" s="179">
        <v>0</v>
      </c>
      <c r="U48" s="180"/>
      <c r="V48" s="180"/>
      <c r="W48" s="180"/>
      <c r="X48" s="180"/>
      <c r="Y48" s="180"/>
    </row>
    <row r="49" spans="1:25" ht="12.75" customHeight="1" thickBot="1">
      <c r="A49" s="144" t="s">
        <v>163</v>
      </c>
      <c r="B49" s="231" t="s">
        <v>210</v>
      </c>
      <c r="C49" s="217">
        <v>411</v>
      </c>
      <c r="D49" s="140">
        <f t="shared" si="3"/>
        <v>2660</v>
      </c>
      <c r="E49" s="138">
        <v>2310</v>
      </c>
      <c r="F49" s="139">
        <v>0</v>
      </c>
      <c r="G49" s="139">
        <v>350</v>
      </c>
      <c r="H49" s="222"/>
      <c r="I49" s="222"/>
      <c r="J49" s="222"/>
      <c r="K49" s="222"/>
      <c r="L49" s="390"/>
      <c r="M49"/>
      <c r="N49" s="399" t="s">
        <v>63</v>
      </c>
      <c r="O49" s="172" t="s">
        <v>64</v>
      </c>
      <c r="P49" s="119">
        <v>141</v>
      </c>
      <c r="Q49" s="120">
        <f t="shared" si="1"/>
        <v>2450</v>
      </c>
      <c r="R49" s="169">
        <v>1640</v>
      </c>
      <c r="S49" s="170">
        <v>215</v>
      </c>
      <c r="T49" s="171">
        <v>595</v>
      </c>
      <c r="U49" s="316"/>
      <c r="V49" s="316"/>
      <c r="W49" s="316"/>
      <c r="X49" s="316"/>
      <c r="Y49" s="316"/>
    </row>
    <row r="50" spans="1:25" ht="12.75" customHeight="1" thickBot="1">
      <c r="A50" s="144" t="s">
        <v>91</v>
      </c>
      <c r="B50" s="231" t="s">
        <v>180</v>
      </c>
      <c r="C50" s="217">
        <v>408</v>
      </c>
      <c r="D50" s="140">
        <f>E50+F50+G50</f>
        <v>3770</v>
      </c>
      <c r="E50" s="218">
        <v>3130</v>
      </c>
      <c r="F50" s="219">
        <v>0</v>
      </c>
      <c r="G50" s="219">
        <v>640</v>
      </c>
      <c r="H50" s="192"/>
      <c r="I50" s="192"/>
      <c r="J50" s="192"/>
      <c r="K50" s="192"/>
      <c r="L50" s="390"/>
      <c r="M50"/>
      <c r="N50" s="402"/>
      <c r="O50" s="153" t="s">
        <v>66</v>
      </c>
      <c r="P50" s="127">
        <v>142</v>
      </c>
      <c r="Q50" s="128">
        <f t="shared" si="1"/>
        <v>2010</v>
      </c>
      <c r="R50" s="154">
        <v>1520</v>
      </c>
      <c r="S50" s="155">
        <v>0</v>
      </c>
      <c r="T50" s="156">
        <v>490</v>
      </c>
      <c r="U50" s="180"/>
      <c r="V50" s="180"/>
      <c r="W50" s="180"/>
      <c r="X50" s="180"/>
      <c r="Y50" s="180"/>
    </row>
    <row r="51" spans="1:25" ht="12.75" customHeight="1" thickBot="1">
      <c r="A51" s="144" t="s">
        <v>82</v>
      </c>
      <c r="B51" s="231" t="s">
        <v>183</v>
      </c>
      <c r="C51" s="217">
        <v>412</v>
      </c>
      <c r="D51" s="140">
        <f>E51+F51+G51</f>
        <v>2440</v>
      </c>
      <c r="E51" s="138">
        <v>2230</v>
      </c>
      <c r="F51" s="139">
        <v>0</v>
      </c>
      <c r="G51" s="139">
        <v>210</v>
      </c>
      <c r="H51" s="222"/>
      <c r="I51" s="222"/>
      <c r="J51" s="222"/>
      <c r="K51" s="222"/>
      <c r="L51" s="390"/>
      <c r="M51"/>
      <c r="N51" s="399" t="s">
        <v>67</v>
      </c>
      <c r="O51" s="168" t="s">
        <v>68</v>
      </c>
      <c r="P51" s="119">
        <v>143</v>
      </c>
      <c r="Q51" s="120">
        <f t="shared" si="1"/>
        <v>350</v>
      </c>
      <c r="R51" s="169">
        <v>0</v>
      </c>
      <c r="S51" s="170">
        <v>0</v>
      </c>
      <c r="T51" s="171">
        <v>350</v>
      </c>
      <c r="U51" s="325"/>
      <c r="V51" s="325"/>
      <c r="W51" s="325"/>
      <c r="X51" s="325"/>
      <c r="Y51" s="325"/>
    </row>
    <row r="52" spans="1:25" ht="12.75" customHeight="1">
      <c r="A52" s="14"/>
      <c r="B52" s="220" t="s">
        <v>42</v>
      </c>
      <c r="C52" s="221"/>
      <c r="D52" s="181">
        <f>SUM(D43:D51)</f>
        <v>21020</v>
      </c>
      <c r="E52" s="182">
        <f>SUM(E43:E51)</f>
        <v>14550</v>
      </c>
      <c r="F52" s="183">
        <f>SUM(F43:F51)</f>
        <v>1590</v>
      </c>
      <c r="G52" s="183">
        <f>SUM(G43:G51)</f>
        <v>4880</v>
      </c>
      <c r="H52" s="44"/>
      <c r="I52" s="44"/>
      <c r="J52" s="44"/>
      <c r="K52" s="44"/>
      <c r="L52" s="44"/>
      <c r="M52"/>
      <c r="N52" s="401"/>
      <c r="O52" s="25" t="s">
        <v>98</v>
      </c>
      <c r="P52" s="103">
        <v>144</v>
      </c>
      <c r="Q52" s="17">
        <f t="shared" si="1"/>
        <v>3060</v>
      </c>
      <c r="R52" s="59">
        <v>2430</v>
      </c>
      <c r="S52" s="31">
        <v>235</v>
      </c>
      <c r="T52" s="26">
        <v>395</v>
      </c>
      <c r="U52" s="326"/>
      <c r="V52" s="326"/>
      <c r="W52" s="326"/>
      <c r="X52" s="326"/>
      <c r="Y52" s="326"/>
    </row>
    <row r="53" spans="1:25" ht="12.75" customHeight="1">
      <c r="A53" s="47"/>
      <c r="C53" s="75"/>
      <c r="D53" s="62"/>
      <c r="E53" s="61"/>
      <c r="F53" s="61"/>
      <c r="G53" s="61"/>
      <c r="H53" s="47"/>
      <c r="I53" s="47"/>
      <c r="J53" s="47"/>
      <c r="K53" s="47"/>
      <c r="L53" s="47"/>
      <c r="M53"/>
      <c r="N53" s="401"/>
      <c r="O53" s="25" t="s">
        <v>99</v>
      </c>
      <c r="P53" s="103">
        <v>145</v>
      </c>
      <c r="Q53" s="17">
        <f t="shared" si="1"/>
        <v>340</v>
      </c>
      <c r="R53" s="59">
        <v>340</v>
      </c>
      <c r="S53" s="31">
        <v>0</v>
      </c>
      <c r="T53" s="26">
        <v>0</v>
      </c>
      <c r="U53" s="326"/>
      <c r="V53" s="326"/>
      <c r="W53" s="326"/>
      <c r="X53" s="326"/>
      <c r="Y53" s="326"/>
    </row>
    <row r="54" spans="1:25" ht="12.75" customHeight="1" thickBot="1">
      <c r="A54" s="5"/>
      <c r="B54" s="6" t="s">
        <v>164</v>
      </c>
      <c r="C54" s="290" t="s">
        <v>105</v>
      </c>
      <c r="D54" s="7" t="s">
        <v>107</v>
      </c>
      <c r="E54" s="8" t="s">
        <v>0</v>
      </c>
      <c r="F54" s="9" t="s">
        <v>1</v>
      </c>
      <c r="G54" s="9" t="s">
        <v>2</v>
      </c>
      <c r="H54" s="89" t="s">
        <v>196</v>
      </c>
      <c r="I54" s="89" t="s">
        <v>189</v>
      </c>
      <c r="J54" s="89" t="s">
        <v>192</v>
      </c>
      <c r="K54" s="89" t="s">
        <v>200</v>
      </c>
      <c r="L54" s="89" t="s">
        <v>208</v>
      </c>
      <c r="M54"/>
      <c r="N54" s="402"/>
      <c r="O54" s="153" t="s">
        <v>69</v>
      </c>
      <c r="P54" s="127">
        <v>146</v>
      </c>
      <c r="Q54" s="128">
        <f t="shared" si="1"/>
        <v>910</v>
      </c>
      <c r="R54" s="154">
        <v>790</v>
      </c>
      <c r="S54" s="155">
        <v>0</v>
      </c>
      <c r="T54" s="156">
        <v>120</v>
      </c>
      <c r="U54" s="327"/>
      <c r="V54" s="327"/>
      <c r="W54" s="327"/>
      <c r="X54" s="327"/>
      <c r="Y54" s="327"/>
    </row>
    <row r="55" spans="1:25" ht="12.75" customHeight="1">
      <c r="A55" s="396" t="s">
        <v>205</v>
      </c>
      <c r="B55" s="115" t="s">
        <v>135</v>
      </c>
      <c r="C55" s="114">
        <v>501</v>
      </c>
      <c r="D55" s="13">
        <f aca="true" t="shared" si="4" ref="D55:D67">E55+F55+G55</f>
        <v>1910</v>
      </c>
      <c r="E55" s="11">
        <v>1640</v>
      </c>
      <c r="F55" s="12">
        <v>0</v>
      </c>
      <c r="G55" s="12">
        <v>270</v>
      </c>
      <c r="H55" s="49"/>
      <c r="I55" s="49"/>
      <c r="J55" s="49"/>
      <c r="K55" s="49"/>
      <c r="L55" s="49"/>
      <c r="M55"/>
      <c r="N55" s="399" t="s">
        <v>71</v>
      </c>
      <c r="O55" s="168" t="s">
        <v>72</v>
      </c>
      <c r="P55" s="119">
        <v>147</v>
      </c>
      <c r="Q55" s="120">
        <f>R55+S55+T55</f>
        <v>1520</v>
      </c>
      <c r="R55" s="169">
        <v>1025</v>
      </c>
      <c r="S55" s="170">
        <v>65</v>
      </c>
      <c r="T55" s="171">
        <v>430</v>
      </c>
      <c r="U55" s="325"/>
      <c r="V55" s="325"/>
      <c r="W55" s="325"/>
      <c r="X55" s="325"/>
      <c r="Y55" s="325"/>
    </row>
    <row r="56" spans="1:25" ht="12.75" customHeight="1" thickBot="1">
      <c r="A56" s="398"/>
      <c r="B56" s="187" t="s">
        <v>90</v>
      </c>
      <c r="C56" s="223">
        <v>503</v>
      </c>
      <c r="D56" s="131">
        <f>E56+F56+G56</f>
        <v>1230</v>
      </c>
      <c r="E56" s="129">
        <v>500</v>
      </c>
      <c r="F56" s="130">
        <v>60</v>
      </c>
      <c r="G56" s="130">
        <v>670</v>
      </c>
      <c r="H56" s="224"/>
      <c r="I56" s="224"/>
      <c r="J56" s="224"/>
      <c r="K56" s="224"/>
      <c r="L56" s="391"/>
      <c r="M56"/>
      <c r="N56" s="401"/>
      <c r="O56" s="16" t="s">
        <v>85</v>
      </c>
      <c r="P56" s="103">
        <v>148</v>
      </c>
      <c r="Q56" s="17">
        <f t="shared" si="1"/>
        <v>1710</v>
      </c>
      <c r="R56" s="59">
        <v>1260</v>
      </c>
      <c r="S56" s="31">
        <v>0</v>
      </c>
      <c r="T56" s="26">
        <v>450</v>
      </c>
      <c r="U56" s="326"/>
      <c r="V56" s="326"/>
      <c r="W56" s="326"/>
      <c r="X56" s="326"/>
      <c r="Y56" s="326"/>
    </row>
    <row r="57" spans="1:25" ht="12.75" customHeight="1" thickBot="1">
      <c r="A57" s="397" t="s">
        <v>130</v>
      </c>
      <c r="B57" s="116" t="s">
        <v>89</v>
      </c>
      <c r="C57" s="96">
        <v>502</v>
      </c>
      <c r="D57" s="113">
        <f>E57+F57+G57</f>
        <v>3210</v>
      </c>
      <c r="E57" s="79">
        <v>1350</v>
      </c>
      <c r="F57" s="80">
        <v>740</v>
      </c>
      <c r="G57" s="80">
        <v>1120</v>
      </c>
      <c r="H57" s="117"/>
      <c r="I57" s="117"/>
      <c r="J57" s="117"/>
      <c r="K57" s="117"/>
      <c r="L57" s="392"/>
      <c r="M57"/>
      <c r="N57" s="402"/>
      <c r="O57" s="153" t="s">
        <v>74</v>
      </c>
      <c r="P57" s="127">
        <v>149</v>
      </c>
      <c r="Q57" s="128">
        <f t="shared" si="1"/>
        <v>1800</v>
      </c>
      <c r="R57" s="154">
        <v>1240</v>
      </c>
      <c r="S57" s="155">
        <v>0</v>
      </c>
      <c r="T57" s="156">
        <v>560</v>
      </c>
      <c r="U57" s="327"/>
      <c r="V57" s="327"/>
      <c r="W57" s="327"/>
      <c r="X57" s="327"/>
      <c r="Y57" s="327"/>
    </row>
    <row r="58" spans="1:25" ht="12.75" customHeight="1">
      <c r="A58" s="397"/>
      <c r="B58" s="64" t="s">
        <v>103</v>
      </c>
      <c r="C58" s="96">
        <v>504</v>
      </c>
      <c r="D58" s="23">
        <f t="shared" si="4"/>
        <v>2080</v>
      </c>
      <c r="E58" s="18">
        <v>1620</v>
      </c>
      <c r="F58" s="19">
        <v>40</v>
      </c>
      <c r="G58" s="19">
        <v>420</v>
      </c>
      <c r="H58" s="50"/>
      <c r="I58" s="50"/>
      <c r="J58" s="50"/>
      <c r="K58" s="50"/>
      <c r="L58" s="50"/>
      <c r="M58"/>
      <c r="N58" s="399" t="s">
        <v>75</v>
      </c>
      <c r="O58" s="168" t="s">
        <v>76</v>
      </c>
      <c r="P58" s="119">
        <v>150</v>
      </c>
      <c r="Q58" s="120">
        <f t="shared" si="1"/>
        <v>1570</v>
      </c>
      <c r="R58" s="169">
        <v>465</v>
      </c>
      <c r="S58" s="170">
        <v>240</v>
      </c>
      <c r="T58" s="171">
        <v>865</v>
      </c>
      <c r="U58" s="325"/>
      <c r="V58" s="325"/>
      <c r="W58" s="325"/>
      <c r="X58" s="325"/>
      <c r="Y58" s="325"/>
    </row>
    <row r="59" spans="1:25" ht="12.75" customHeight="1" thickBot="1">
      <c r="A59" s="398"/>
      <c r="B59" s="225" t="s">
        <v>115</v>
      </c>
      <c r="C59" s="223">
        <v>505</v>
      </c>
      <c r="D59" s="131">
        <f t="shared" si="4"/>
        <v>690</v>
      </c>
      <c r="E59" s="129">
        <v>690</v>
      </c>
      <c r="F59" s="130">
        <v>0</v>
      </c>
      <c r="G59" s="130">
        <v>0</v>
      </c>
      <c r="H59" s="224"/>
      <c r="I59" s="224"/>
      <c r="J59" s="224"/>
      <c r="K59" s="224"/>
      <c r="L59" s="224"/>
      <c r="M59"/>
      <c r="N59" s="401"/>
      <c r="O59" s="25" t="s">
        <v>77</v>
      </c>
      <c r="P59" s="103">
        <v>151</v>
      </c>
      <c r="Q59" s="17">
        <f>R59+S59+T59</f>
        <v>2120</v>
      </c>
      <c r="R59" s="59">
        <v>1155</v>
      </c>
      <c r="S59" s="31">
        <v>190</v>
      </c>
      <c r="T59" s="26">
        <v>775</v>
      </c>
      <c r="U59" s="326"/>
      <c r="V59" s="326"/>
      <c r="W59" s="326"/>
      <c r="X59" s="326"/>
      <c r="Y59" s="326"/>
    </row>
    <row r="60" spans="1:25" ht="12.75" customHeight="1" thickBot="1">
      <c r="A60" s="144" t="s">
        <v>131</v>
      </c>
      <c r="B60" s="242" t="s">
        <v>175</v>
      </c>
      <c r="C60" s="217">
        <v>506</v>
      </c>
      <c r="D60" s="140">
        <f t="shared" si="4"/>
        <v>1390</v>
      </c>
      <c r="E60" s="138">
        <v>1030</v>
      </c>
      <c r="F60" s="139">
        <v>0</v>
      </c>
      <c r="G60" s="139">
        <v>360</v>
      </c>
      <c r="H60" s="243"/>
      <c r="I60" s="243"/>
      <c r="J60" s="243"/>
      <c r="K60" s="243"/>
      <c r="L60" s="243"/>
      <c r="M60"/>
      <c r="N60" s="401"/>
      <c r="O60" s="25" t="s">
        <v>134</v>
      </c>
      <c r="P60" s="103">
        <v>152</v>
      </c>
      <c r="Q60" s="17">
        <f t="shared" si="1"/>
        <v>800</v>
      </c>
      <c r="R60" s="59">
        <v>380</v>
      </c>
      <c r="S60" s="31">
        <v>230</v>
      </c>
      <c r="T60" s="26">
        <v>190</v>
      </c>
      <c r="U60" s="326"/>
      <c r="V60" s="326"/>
      <c r="W60" s="326"/>
      <c r="X60" s="326"/>
      <c r="Y60" s="326"/>
    </row>
    <row r="61" spans="1:25" ht="12.75" customHeight="1" thickBot="1">
      <c r="A61" s="248"/>
      <c r="B61" s="254" t="s">
        <v>42</v>
      </c>
      <c r="C61" s="249"/>
      <c r="D61" s="252">
        <f>SUM(D55:D60)</f>
        <v>10510</v>
      </c>
      <c r="E61" s="253">
        <f>SUM(E55:E60)</f>
        <v>6830</v>
      </c>
      <c r="F61" s="250">
        <f>SUM(F55:F60)</f>
        <v>840</v>
      </c>
      <c r="G61" s="250">
        <f>SUM(G55:G60)</f>
        <v>2840</v>
      </c>
      <c r="H61" s="251"/>
      <c r="I61" s="251"/>
      <c r="J61" s="251"/>
      <c r="K61" s="251"/>
      <c r="L61" s="251"/>
      <c r="M61"/>
      <c r="N61" s="402"/>
      <c r="O61" s="153" t="s">
        <v>79</v>
      </c>
      <c r="P61" s="127">
        <v>153</v>
      </c>
      <c r="Q61" s="128">
        <f t="shared" si="1"/>
        <v>1350</v>
      </c>
      <c r="R61" s="154">
        <v>650</v>
      </c>
      <c r="S61" s="155">
        <v>0</v>
      </c>
      <c r="T61" s="156">
        <v>700</v>
      </c>
      <c r="U61" s="327"/>
      <c r="V61" s="327"/>
      <c r="W61" s="327"/>
      <c r="X61" s="327"/>
      <c r="Y61" s="327"/>
    </row>
    <row r="62" spans="1:25" ht="12.75" customHeight="1">
      <c r="A62" s="257"/>
      <c r="B62" s="258"/>
      <c r="C62" s="259"/>
      <c r="D62" s="260"/>
      <c r="E62" s="261"/>
      <c r="F62" s="261"/>
      <c r="G62" s="261"/>
      <c r="H62" s="262"/>
      <c r="I62" s="262"/>
      <c r="J62" s="262"/>
      <c r="K62" s="262"/>
      <c r="L62" s="262"/>
      <c r="M62"/>
      <c r="N62" s="399" t="s">
        <v>4</v>
      </c>
      <c r="O62" s="168" t="s">
        <v>4</v>
      </c>
      <c r="P62" s="119">
        <v>201</v>
      </c>
      <c r="Q62" s="120">
        <f>R62+S62+T62</f>
        <v>1720</v>
      </c>
      <c r="R62" s="121">
        <v>1720</v>
      </c>
      <c r="S62" s="122">
        <v>0</v>
      </c>
      <c r="T62" s="122">
        <v>0</v>
      </c>
      <c r="U62" s="331"/>
      <c r="V62" s="331"/>
      <c r="W62" s="331"/>
      <c r="X62" s="331"/>
      <c r="Y62" s="331"/>
    </row>
    <row r="63" spans="1:25" ht="13.5" customHeight="1" thickBot="1">
      <c r="A63" s="332"/>
      <c r="B63" s="285" t="s">
        <v>182</v>
      </c>
      <c r="C63" s="333" t="s">
        <v>165</v>
      </c>
      <c r="D63" s="7" t="s">
        <v>107</v>
      </c>
      <c r="E63" s="8" t="s">
        <v>0</v>
      </c>
      <c r="F63" s="9" t="s">
        <v>1</v>
      </c>
      <c r="G63" s="9" t="s">
        <v>2</v>
      </c>
      <c r="H63" s="89" t="s">
        <v>196</v>
      </c>
      <c r="I63" s="89" t="s">
        <v>189</v>
      </c>
      <c r="J63" s="89" t="s">
        <v>192</v>
      </c>
      <c r="K63" s="89" t="s">
        <v>200</v>
      </c>
      <c r="L63" s="89" t="s">
        <v>208</v>
      </c>
      <c r="M63"/>
      <c r="N63" s="398"/>
      <c r="O63" s="153" t="s">
        <v>6</v>
      </c>
      <c r="P63" s="127">
        <v>202</v>
      </c>
      <c r="Q63" s="128">
        <f>R63+S63+T63</f>
        <v>970</v>
      </c>
      <c r="R63" s="129">
        <v>970</v>
      </c>
      <c r="S63" s="130">
        <v>0</v>
      </c>
      <c r="T63" s="130">
        <v>0</v>
      </c>
      <c r="U63" s="180"/>
      <c r="V63" s="180"/>
      <c r="W63" s="180"/>
      <c r="X63" s="180"/>
      <c r="Y63" s="180"/>
    </row>
    <row r="64" spans="1:25" ht="13.5" customHeight="1" thickBot="1">
      <c r="A64" s="334" t="s">
        <v>157</v>
      </c>
      <c r="B64" s="335" t="s">
        <v>155</v>
      </c>
      <c r="C64" s="255">
        <v>601</v>
      </c>
      <c r="D64" s="10">
        <f t="shared" si="4"/>
        <v>3490</v>
      </c>
      <c r="E64" s="237">
        <v>3220</v>
      </c>
      <c r="F64" s="58">
        <v>0</v>
      </c>
      <c r="G64" s="58">
        <v>270</v>
      </c>
      <c r="H64" s="256"/>
      <c r="I64" s="256"/>
      <c r="J64" s="256"/>
      <c r="K64" s="256"/>
      <c r="L64" s="256"/>
      <c r="M64"/>
      <c r="N64" s="311"/>
      <c r="O64" s="312" t="s">
        <v>42</v>
      </c>
      <c r="P64" s="313"/>
      <c r="Q64" s="314">
        <f>SUM(Q7:Q63)</f>
        <v>94110</v>
      </c>
      <c r="R64" s="28">
        <f>SUM(R7:R63)</f>
        <v>64305</v>
      </c>
      <c r="S64" s="315">
        <f>SUM(S7:S63)</f>
        <v>7935</v>
      </c>
      <c r="T64" s="315">
        <f>SUM(T7:T63)</f>
        <v>21870</v>
      </c>
      <c r="U64" s="385"/>
      <c r="V64" s="385"/>
      <c r="W64" s="385"/>
      <c r="X64" s="385"/>
      <c r="Y64" s="385"/>
    </row>
    <row r="65" spans="1:25" ht="13.5" customHeight="1" thickBot="1">
      <c r="A65" s="373" t="s">
        <v>158</v>
      </c>
      <c r="B65" s="192" t="s">
        <v>177</v>
      </c>
      <c r="C65" s="272">
        <v>602</v>
      </c>
      <c r="D65" s="336">
        <f t="shared" si="4"/>
        <v>3210</v>
      </c>
      <c r="E65" s="138">
        <v>2340</v>
      </c>
      <c r="F65" s="139">
        <v>0</v>
      </c>
      <c r="G65" s="139">
        <v>870</v>
      </c>
      <c r="H65" s="243"/>
      <c r="I65" s="243"/>
      <c r="J65" s="243"/>
      <c r="K65" s="243"/>
      <c r="L65" s="243"/>
      <c r="M65"/>
      <c r="N65" s="415" t="s">
        <v>213</v>
      </c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7"/>
    </row>
    <row r="66" spans="1:25" ht="13.5" customHeight="1" thickBot="1">
      <c r="A66" s="337" t="s">
        <v>159</v>
      </c>
      <c r="B66" s="192" t="s">
        <v>176</v>
      </c>
      <c r="C66" s="272">
        <v>603</v>
      </c>
      <c r="D66" s="336">
        <f t="shared" si="4"/>
        <v>2990</v>
      </c>
      <c r="E66" s="138">
        <v>2250</v>
      </c>
      <c r="F66" s="139">
        <v>0</v>
      </c>
      <c r="G66" s="139">
        <v>740</v>
      </c>
      <c r="H66" s="243"/>
      <c r="I66" s="243"/>
      <c r="J66" s="243"/>
      <c r="K66" s="243"/>
      <c r="L66" s="243"/>
      <c r="M66"/>
      <c r="N66" s="418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20"/>
    </row>
    <row r="67" spans="1:25" ht="13.5" customHeight="1" thickBot="1">
      <c r="A67" s="337" t="s">
        <v>156</v>
      </c>
      <c r="B67" s="192" t="s">
        <v>191</v>
      </c>
      <c r="C67" s="272">
        <v>604</v>
      </c>
      <c r="D67" s="336">
        <f t="shared" si="4"/>
        <v>3190</v>
      </c>
      <c r="E67" s="138">
        <v>2310</v>
      </c>
      <c r="F67" s="139">
        <v>0</v>
      </c>
      <c r="G67" s="139">
        <v>880</v>
      </c>
      <c r="H67" s="243"/>
      <c r="I67" s="243"/>
      <c r="J67" s="243"/>
      <c r="K67" s="243"/>
      <c r="L67" s="243"/>
      <c r="M67"/>
      <c r="N67" s="421" t="s">
        <v>194</v>
      </c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3"/>
    </row>
    <row r="68" spans="1:25" ht="13.5" customHeight="1">
      <c r="A68" s="338"/>
      <c r="B68" s="339" t="s">
        <v>42</v>
      </c>
      <c r="C68" s="269"/>
      <c r="D68" s="105">
        <f>SUM(D64:D67)</f>
        <v>12880</v>
      </c>
      <c r="E68" s="273">
        <f>SUM(E64:E67)</f>
        <v>10120</v>
      </c>
      <c r="F68" s="198">
        <f>SUM(F64:F67)</f>
        <v>0</v>
      </c>
      <c r="G68" s="198">
        <f>SUM(G64:G67)</f>
        <v>2760</v>
      </c>
      <c r="H68" s="90"/>
      <c r="I68" s="90"/>
      <c r="J68" s="90"/>
      <c r="K68" s="90"/>
      <c r="L68" s="90"/>
      <c r="M68"/>
      <c r="N68" s="424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6"/>
    </row>
    <row r="69" spans="1:25" ht="13.5" customHeight="1">
      <c r="A69" s="340"/>
      <c r="B69" s="341"/>
      <c r="C69" s="270"/>
      <c r="D69" s="266"/>
      <c r="E69" s="267"/>
      <c r="F69" s="267"/>
      <c r="G69" s="267"/>
      <c r="H69" s="271"/>
      <c r="I69" s="271"/>
      <c r="J69" s="271"/>
      <c r="K69" s="271"/>
      <c r="L69" s="271"/>
      <c r="M69"/>
      <c r="N69" s="446" t="s">
        <v>128</v>
      </c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8"/>
    </row>
    <row r="70" spans="1:25" ht="13.5" customHeight="1">
      <c r="A70" s="342"/>
      <c r="B70" s="343" t="s">
        <v>181</v>
      </c>
      <c r="C70" s="344" t="s">
        <v>166</v>
      </c>
      <c r="D70" s="7" t="s">
        <v>107</v>
      </c>
      <c r="E70" s="8" t="s">
        <v>0</v>
      </c>
      <c r="F70" s="9" t="s">
        <v>1</v>
      </c>
      <c r="G70" s="9" t="s">
        <v>2</v>
      </c>
      <c r="H70" s="89" t="s">
        <v>196</v>
      </c>
      <c r="I70" s="89" t="s">
        <v>189</v>
      </c>
      <c r="J70" s="89" t="s">
        <v>192</v>
      </c>
      <c r="K70" s="89" t="s">
        <v>200</v>
      </c>
      <c r="L70" s="89" t="s">
        <v>208</v>
      </c>
      <c r="M70"/>
      <c r="N70" s="446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8"/>
    </row>
    <row r="71" spans="1:25" ht="13.5" customHeight="1" thickBot="1">
      <c r="A71" s="345" t="s">
        <v>160</v>
      </c>
      <c r="B71" s="335" t="s">
        <v>178</v>
      </c>
      <c r="C71" s="255">
        <v>701</v>
      </c>
      <c r="D71" s="10">
        <f>E71+F71+G71</f>
        <v>3050</v>
      </c>
      <c r="E71" s="237">
        <v>2870</v>
      </c>
      <c r="F71" s="58">
        <v>0</v>
      </c>
      <c r="G71" s="58">
        <v>180</v>
      </c>
      <c r="H71" s="256"/>
      <c r="I71" s="256"/>
      <c r="J71" s="256"/>
      <c r="K71" s="256"/>
      <c r="L71" s="256"/>
      <c r="M71"/>
      <c r="N71" s="446" t="s">
        <v>129</v>
      </c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8"/>
    </row>
    <row r="72" spans="1:25" ht="13.5" customHeight="1" thickBot="1">
      <c r="A72" s="144" t="s">
        <v>161</v>
      </c>
      <c r="B72" s="192" t="s">
        <v>186</v>
      </c>
      <c r="C72" s="272">
        <v>702</v>
      </c>
      <c r="D72" s="137">
        <f>E72+F72+G72</f>
        <v>2640</v>
      </c>
      <c r="E72" s="138">
        <v>1230</v>
      </c>
      <c r="F72" s="139">
        <v>0</v>
      </c>
      <c r="G72" s="139">
        <v>1410</v>
      </c>
      <c r="H72" s="243"/>
      <c r="I72" s="243"/>
      <c r="J72" s="243"/>
      <c r="K72" s="243"/>
      <c r="L72" s="243"/>
      <c r="M72"/>
      <c r="N72" s="446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8"/>
    </row>
    <row r="73" spans="1:25" ht="13.5" customHeight="1" thickBot="1">
      <c r="A73" s="144" t="s">
        <v>162</v>
      </c>
      <c r="B73" s="192" t="s">
        <v>187</v>
      </c>
      <c r="C73" s="272">
        <v>703</v>
      </c>
      <c r="D73" s="137">
        <f>E73+F73+G73</f>
        <v>4190</v>
      </c>
      <c r="E73" s="138">
        <v>3010</v>
      </c>
      <c r="F73" s="139">
        <v>0</v>
      </c>
      <c r="G73" s="139">
        <v>1180</v>
      </c>
      <c r="H73" s="243"/>
      <c r="I73" s="243"/>
      <c r="J73" s="243"/>
      <c r="K73" s="243"/>
      <c r="L73" s="243"/>
      <c r="M73" s="76"/>
      <c r="N73" s="449" t="s">
        <v>83</v>
      </c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1"/>
    </row>
    <row r="74" spans="1:25" ht="13.5" customHeight="1" thickBot="1">
      <c r="A74" s="144" t="s">
        <v>168</v>
      </c>
      <c r="B74" s="192" t="s">
        <v>169</v>
      </c>
      <c r="C74" s="272">
        <v>704</v>
      </c>
      <c r="D74" s="137">
        <f>E74+F74+G74</f>
        <v>3200</v>
      </c>
      <c r="E74" s="138">
        <v>3200</v>
      </c>
      <c r="F74" s="139">
        <v>0</v>
      </c>
      <c r="G74" s="139">
        <v>0</v>
      </c>
      <c r="H74" s="243"/>
      <c r="I74" s="243"/>
      <c r="J74" s="243"/>
      <c r="K74" s="243"/>
      <c r="L74" s="393"/>
      <c r="M74"/>
      <c r="N74" s="437" t="s">
        <v>215</v>
      </c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9"/>
    </row>
    <row r="75" spans="1:25" ht="13.5" customHeight="1">
      <c r="A75" s="211"/>
      <c r="B75" s="346" t="s">
        <v>42</v>
      </c>
      <c r="C75" s="347"/>
      <c r="D75" s="198">
        <f>SUM(D71:D74)</f>
        <v>13080</v>
      </c>
      <c r="E75" s="43">
        <f>SUM(E71:E74)</f>
        <v>10310</v>
      </c>
      <c r="F75" s="43">
        <f>SUM(F71:F74)</f>
        <v>0</v>
      </c>
      <c r="G75" s="43">
        <f>SUM(G71:G74)</f>
        <v>2770</v>
      </c>
      <c r="H75" s="44"/>
      <c r="I75" s="44"/>
      <c r="J75" s="44"/>
      <c r="K75" s="44"/>
      <c r="L75" s="44"/>
      <c r="M75"/>
      <c r="N75" s="440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2"/>
    </row>
    <row r="76" spans="2:25" ht="11.25" customHeight="1">
      <c r="B76" s="81"/>
      <c r="C76" s="348"/>
      <c r="D76" s="40"/>
      <c r="E76" s="28"/>
      <c r="F76" s="28"/>
      <c r="G76" s="28"/>
      <c r="H76" s="368"/>
      <c r="I76" s="368"/>
      <c r="J76" s="368"/>
      <c r="K76" s="368"/>
      <c r="L76" s="368"/>
      <c r="M76"/>
      <c r="N76" s="443"/>
      <c r="O76" s="444"/>
      <c r="P76" s="444"/>
      <c r="Q76" s="444"/>
      <c r="R76" s="444"/>
      <c r="S76" s="444"/>
      <c r="T76" s="444"/>
      <c r="U76" s="444"/>
      <c r="V76" s="444"/>
      <c r="W76" s="444"/>
      <c r="X76" s="444"/>
      <c r="Y76" s="445"/>
    </row>
    <row r="77" spans="1:25" ht="13.5" customHeight="1">
      <c r="A77" s="349"/>
      <c r="B77" s="285" t="s">
        <v>209</v>
      </c>
      <c r="C77" s="344" t="s">
        <v>104</v>
      </c>
      <c r="D77" s="7" t="s">
        <v>107</v>
      </c>
      <c r="E77" s="286" t="s">
        <v>0</v>
      </c>
      <c r="F77" s="286" t="s">
        <v>1</v>
      </c>
      <c r="G77" s="286" t="s">
        <v>2</v>
      </c>
      <c r="H77" s="89" t="s">
        <v>196</v>
      </c>
      <c r="I77" s="89" t="s">
        <v>189</v>
      </c>
      <c r="J77" s="89" t="s">
        <v>192</v>
      </c>
      <c r="K77" s="89" t="s">
        <v>200</v>
      </c>
      <c r="L77" s="89" t="s">
        <v>208</v>
      </c>
      <c r="M77"/>
      <c r="N77" s="227" t="s">
        <v>190</v>
      </c>
      <c r="O77" s="41"/>
      <c r="P77" s="70"/>
      <c r="Q77" s="51"/>
      <c r="R77" s="51"/>
      <c r="S77" s="51"/>
      <c r="T77" s="51"/>
      <c r="U77" s="51"/>
      <c r="V77" s="51"/>
      <c r="W77" s="51"/>
      <c r="X77" s="51"/>
      <c r="Y77" s="52"/>
    </row>
    <row r="78" spans="1:25" ht="13.5" customHeight="1">
      <c r="A78" s="396" t="s">
        <v>179</v>
      </c>
      <c r="B78" s="374" t="s">
        <v>204</v>
      </c>
      <c r="C78" s="378">
        <v>801</v>
      </c>
      <c r="D78" s="13">
        <f>E78+F78+G78</f>
        <v>3920</v>
      </c>
      <c r="E78" s="115">
        <v>2020</v>
      </c>
      <c r="F78" s="115">
        <v>0</v>
      </c>
      <c r="G78" s="115">
        <v>1900</v>
      </c>
      <c r="H78" s="49"/>
      <c r="I78" s="49"/>
      <c r="J78" s="49"/>
      <c r="K78" s="49"/>
      <c r="L78" s="49"/>
      <c r="M78"/>
      <c r="N78" s="366" t="s">
        <v>202</v>
      </c>
      <c r="O78" s="48"/>
      <c r="Y78" s="55"/>
    </row>
    <row r="79" spans="1:25" ht="13.5" customHeight="1" thickBot="1">
      <c r="A79" s="397"/>
      <c r="B79" s="152" t="s">
        <v>206</v>
      </c>
      <c r="C79" s="379">
        <v>802</v>
      </c>
      <c r="D79" s="131">
        <f>E79+F79+G79</f>
        <v>4160</v>
      </c>
      <c r="E79" s="130">
        <v>2640</v>
      </c>
      <c r="F79" s="130">
        <v>70</v>
      </c>
      <c r="G79" s="130">
        <v>1450</v>
      </c>
      <c r="H79" s="180"/>
      <c r="I79" s="180"/>
      <c r="J79" s="180"/>
      <c r="K79" s="180"/>
      <c r="L79" s="180"/>
      <c r="M79"/>
      <c r="N79" s="366" t="s">
        <v>201</v>
      </c>
      <c r="O79" s="2"/>
      <c r="Y79" s="55"/>
    </row>
    <row r="80" spans="1:25" ht="13.5" customHeight="1">
      <c r="A80" s="375"/>
      <c r="B80" s="370" t="s">
        <v>42</v>
      </c>
      <c r="C80" s="376"/>
      <c r="D80" s="250">
        <f>SUM(D78:D79)</f>
        <v>8080</v>
      </c>
      <c r="E80" s="250">
        <f>SUM(E78:E79)</f>
        <v>4660</v>
      </c>
      <c r="F80" s="250">
        <f>SUM(F78:F79)</f>
        <v>70</v>
      </c>
      <c r="G80" s="250">
        <f>SUM(G78:G79)</f>
        <v>3350</v>
      </c>
      <c r="H80" s="377"/>
      <c r="I80" s="377"/>
      <c r="J80" s="377"/>
      <c r="K80" s="377"/>
      <c r="L80" s="377"/>
      <c r="M80" s="66"/>
      <c r="N80" s="53"/>
      <c r="O80" s="2"/>
      <c r="Q80" s="430" t="s">
        <v>199</v>
      </c>
      <c r="R80" s="430"/>
      <c r="S80" s="414"/>
      <c r="T80" s="414"/>
      <c r="U80" s="414"/>
      <c r="V80" s="414"/>
      <c r="W80" s="414"/>
      <c r="X80" s="364" t="s">
        <v>198</v>
      </c>
      <c r="Y80" s="55"/>
    </row>
    <row r="81" spans="2:25" ht="13.5" customHeight="1">
      <c r="B81" s="81"/>
      <c r="C81" s="97"/>
      <c r="D81" s="40"/>
      <c r="E81" s="28"/>
      <c r="F81" s="28"/>
      <c r="G81" s="28"/>
      <c r="H81" s="368"/>
      <c r="I81" s="386"/>
      <c r="J81" s="368"/>
      <c r="K81" s="368"/>
      <c r="L81" s="368"/>
      <c r="M81"/>
      <c r="N81" s="57"/>
      <c r="O81" s="2"/>
      <c r="P81" s="71"/>
      <c r="Q81" s="54"/>
      <c r="R81" s="54"/>
      <c r="S81" s="54"/>
      <c r="T81" s="54"/>
      <c r="U81" s="54"/>
      <c r="V81" s="54"/>
      <c r="W81" s="54"/>
      <c r="X81" s="54"/>
      <c r="Y81" s="55"/>
    </row>
    <row r="82" spans="1:25" ht="13.5" customHeight="1">
      <c r="A82" s="36"/>
      <c r="B82" s="6" t="s">
        <v>193</v>
      </c>
      <c r="C82" s="290" t="s">
        <v>105</v>
      </c>
      <c r="D82" s="7" t="s">
        <v>107</v>
      </c>
      <c r="E82" s="8" t="s">
        <v>0</v>
      </c>
      <c r="F82" s="9" t="s">
        <v>1</v>
      </c>
      <c r="G82" s="9" t="s">
        <v>2</v>
      </c>
      <c r="H82" s="89" t="s">
        <v>196</v>
      </c>
      <c r="I82" s="89" t="s">
        <v>189</v>
      </c>
      <c r="J82" s="89" t="s">
        <v>192</v>
      </c>
      <c r="K82" s="89" t="s">
        <v>200</v>
      </c>
      <c r="L82" s="89" t="s">
        <v>208</v>
      </c>
      <c r="M82"/>
      <c r="N82" s="230"/>
      <c r="O82" s="226" t="s">
        <v>214</v>
      </c>
      <c r="P82" s="72"/>
      <c r="Q82"/>
      <c r="R82"/>
      <c r="Y82" s="46"/>
    </row>
    <row r="83" spans="1:25" ht="13.5" customHeight="1">
      <c r="A83" s="372" t="s">
        <v>125</v>
      </c>
      <c r="B83" s="104" t="s">
        <v>207</v>
      </c>
      <c r="C83" s="98" t="s">
        <v>203</v>
      </c>
      <c r="D83" s="82">
        <f>G83</f>
        <v>7660</v>
      </c>
      <c r="E83" s="83">
        <v>0</v>
      </c>
      <c r="F83" s="56">
        <v>0</v>
      </c>
      <c r="G83" s="63">
        <v>7660</v>
      </c>
      <c r="H83" s="21"/>
      <c r="I83" s="381"/>
      <c r="J83" s="21"/>
      <c r="K83" s="381"/>
      <c r="L83" s="381"/>
      <c r="M83"/>
      <c r="N83" s="431" t="s">
        <v>114</v>
      </c>
      <c r="O83" s="432"/>
      <c r="P83" s="432"/>
      <c r="Q83" s="432"/>
      <c r="R83" s="432"/>
      <c r="S83" s="432"/>
      <c r="T83" s="432"/>
      <c r="U83" s="432"/>
      <c r="V83" s="432"/>
      <c r="W83" s="432"/>
      <c r="X83" s="432"/>
      <c r="Y83" s="433"/>
    </row>
    <row r="84" spans="1:25" ht="13.5" customHeight="1">
      <c r="A84" s="349" t="s">
        <v>126</v>
      </c>
      <c r="B84" s="107" t="s">
        <v>63</v>
      </c>
      <c r="C84" s="108" t="s">
        <v>106</v>
      </c>
      <c r="D84" s="109">
        <f>G84</f>
        <v>2170</v>
      </c>
      <c r="E84" s="110">
        <v>0</v>
      </c>
      <c r="F84" s="111">
        <v>0</v>
      </c>
      <c r="G84" s="112">
        <v>2170</v>
      </c>
      <c r="H84" s="24"/>
      <c r="I84" s="382"/>
      <c r="J84" s="24"/>
      <c r="K84" s="382"/>
      <c r="L84" s="382"/>
      <c r="M84"/>
      <c r="N84" s="434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6"/>
    </row>
    <row r="85" spans="1:25" ht="13.5" customHeight="1">
      <c r="A85" s="211"/>
      <c r="B85" s="196" t="s">
        <v>42</v>
      </c>
      <c r="C85" s="287"/>
      <c r="D85" s="105">
        <f>SUM(D83:D84)</f>
        <v>9830</v>
      </c>
      <c r="E85" s="288">
        <f>SUM(E83:E84)</f>
        <v>0</v>
      </c>
      <c r="F85" s="289">
        <f>SUM(F83:F84)</f>
        <v>0</v>
      </c>
      <c r="G85" s="198">
        <f>SUM(G83:G84)</f>
        <v>9830</v>
      </c>
      <c r="H85" s="106"/>
      <c r="I85" s="383"/>
      <c r="J85" s="106"/>
      <c r="K85" s="383"/>
      <c r="L85" s="383"/>
      <c r="M85"/>
      <c r="N85" s="427" t="s">
        <v>184</v>
      </c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9"/>
    </row>
    <row r="86" spans="1:12" ht="13.5" customHeight="1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1:12" ht="14.25">
      <c r="A87" s="92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</row>
  </sheetData>
  <sheetProtection/>
  <mergeCells count="45">
    <mergeCell ref="N36:N37"/>
    <mergeCell ref="N45:N46"/>
    <mergeCell ref="N38:N41"/>
    <mergeCell ref="N27:N28"/>
    <mergeCell ref="N29:N31"/>
    <mergeCell ref="N32:N35"/>
    <mergeCell ref="N85:Y85"/>
    <mergeCell ref="N62:N63"/>
    <mergeCell ref="N55:N57"/>
    <mergeCell ref="Q80:R80"/>
    <mergeCell ref="N83:Y84"/>
    <mergeCell ref="N58:N61"/>
    <mergeCell ref="N74:Y76"/>
    <mergeCell ref="N69:Y70"/>
    <mergeCell ref="N71:Y72"/>
    <mergeCell ref="N73:Y73"/>
    <mergeCell ref="A57:A59"/>
    <mergeCell ref="A55:A56"/>
    <mergeCell ref="S80:W80"/>
    <mergeCell ref="N65:Y66"/>
    <mergeCell ref="A78:A79"/>
    <mergeCell ref="A46:A47"/>
    <mergeCell ref="N51:N54"/>
    <mergeCell ref="N49:N50"/>
    <mergeCell ref="N67:Y68"/>
    <mergeCell ref="A43:A44"/>
    <mergeCell ref="A37:A38"/>
    <mergeCell ref="N12:N13"/>
    <mergeCell ref="N9:N10"/>
    <mergeCell ref="A16:A17"/>
    <mergeCell ref="A29:A32"/>
    <mergeCell ref="N42:N44"/>
    <mergeCell ref="A33:A36"/>
    <mergeCell ref="N23:N24"/>
    <mergeCell ref="A8:A9"/>
    <mergeCell ref="F1:O1"/>
    <mergeCell ref="A1:E1"/>
    <mergeCell ref="A4:A7"/>
    <mergeCell ref="A18:A20"/>
    <mergeCell ref="P1:Y1"/>
    <mergeCell ref="N20:N22"/>
    <mergeCell ref="N2:Y5"/>
    <mergeCell ref="A13:A14"/>
    <mergeCell ref="A22:A25"/>
    <mergeCell ref="A10:A12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</dc:creator>
  <cp:keywords/>
  <dc:description/>
  <cp:lastModifiedBy>ALBA</cp:lastModifiedBy>
  <cp:lastPrinted>2021-08-17T03:09:10Z</cp:lastPrinted>
  <dcterms:created xsi:type="dcterms:W3CDTF">2010-03-19T05:05:23Z</dcterms:created>
  <dcterms:modified xsi:type="dcterms:W3CDTF">2021-09-21T05:15:31Z</dcterms:modified>
  <cp:category/>
  <cp:version/>
  <cp:contentType/>
  <cp:contentStatus/>
</cp:coreProperties>
</file>